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630" activeTab="1"/>
  </bookViews>
  <sheets>
    <sheet name="Fundamentación" sheetId="1" r:id="rId1"/>
    <sheet name="Formato" sheetId="2" r:id="rId2"/>
  </sheets>
  <externalReferences>
    <externalReference r:id="rId5"/>
  </externalReferences>
  <definedNames>
    <definedName name="CMedios">'Fundamentación'!$C$37:$C$42</definedName>
    <definedName name="CRespuestas">'Fundamentación'!$C$13:$C$24</definedName>
    <definedName name="CTramites">'Fundamentación'!$C$29:$C$31</definedName>
    <definedName name="mm">'[1]Fundamentación'!$C$13:$C$23</definedName>
  </definedNames>
  <calcPr fullCalcOnLoad="1"/>
</workbook>
</file>

<file path=xl/sharedStrings.xml><?xml version="1.0" encoding="utf-8"?>
<sst xmlns="http://schemas.openxmlformats.org/spreadsheetml/2006/main" count="1175" uniqueCount="409">
  <si>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</si>
  <si>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</si>
  <si>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</si>
  <si>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</si>
  <si>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</si>
  <si>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</si>
  <si>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</si>
  <si>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</si>
  <si>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</si>
  <si>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</si>
  <si>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</si>
  <si>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</si>
  <si>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</si>
  <si>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</si>
  <si>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</si>
  <si>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</si>
  <si>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</si>
  <si>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</si>
  <si>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</si>
  <si>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</si>
  <si>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</si>
  <si>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</si>
  <si>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</si>
  <si>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</si>
  <si>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</si>
  <si>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</si>
  <si>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</si>
  <si>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</si>
  <si>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</si>
  <si>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</si>
  <si>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</si>
  <si>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</si>
  <si>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</si>
  <si>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</si>
  <si>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</si>
  <si>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</si>
  <si>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</si>
  <si>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</si>
  <si>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</si>
  <si>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</si>
  <si>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</si>
  <si>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</si>
  <si>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</si>
  <si>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</si>
  <si>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</si>
  <si>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</si>
  <si>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</si>
  <si>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</si>
  <si>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</si>
  <si>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</si>
  <si>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</si>
  <si>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</si>
  <si>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</si>
  <si>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</si>
  <si>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</si>
  <si>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</si>
  <si>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</si>
  <si>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</si>
  <si>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</si>
  <si>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</si>
  <si>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Información Inexistente</t>
  </si>
  <si>
    <t>Ampliación de Plazo</t>
  </si>
  <si>
    <t>Actualizado 22/02/2019</t>
  </si>
  <si>
    <t>C.Carlo Gambino Costello</t>
  </si>
  <si>
    <t xml:space="preserve"> C.ANGELINA ACOSTA VILLEGAS</t>
  </si>
  <si>
    <t xml:space="preserve">C.ANGELINA ACOSTA VILLEGAS
</t>
  </si>
  <si>
    <t xml:space="preserve"> C.HORACIO CARRERAS GARCIA</t>
  </si>
  <si>
    <t>C.JOSE PEREZ ARRIAGA</t>
  </si>
  <si>
    <t>C.HAYDEE PEÑA AVELINO</t>
  </si>
  <si>
    <t>C.ANGELINA ACOSTA VILLEGAS</t>
  </si>
  <si>
    <t>C.FELIPE DE JESUS ALMAGUER TORRES</t>
  </si>
  <si>
    <t xml:space="preserve"> C.ABIGAIL ESPERICUETA VILLALOBOS</t>
  </si>
  <si>
    <t>C.ABIGAIL ESPERICUETA VILLALOBOS</t>
  </si>
  <si>
    <t>C.MARIA LUISA PAULIN FERNANADEZ</t>
  </si>
  <si>
    <t>C.PAULA YANETT GONZALEZ HERNANDEZ</t>
  </si>
  <si>
    <t>C.LUIS GERARDO ESPINOSA RAMIREZ</t>
  </si>
  <si>
    <t xml:space="preserve">C.HAYDEE PEÑA AVELINO
</t>
  </si>
  <si>
    <t>C.CARLOS COBARRUBIAS RENDON</t>
  </si>
  <si>
    <t>No se Cuenta con Resultados</t>
  </si>
  <si>
    <t>No se realizo cobro</t>
  </si>
  <si>
    <t>C.ANGELA NAVA</t>
  </si>
  <si>
    <t>ORGANIGRAMAS DE LA DIRECCION DE RECURSOS HUMANOS
POR CADA UNO DE LOS 12 MESES DEL EJERCICIO 2015</t>
  </si>
  <si>
    <t>C.angela nava</t>
  </si>
  <si>
    <t xml:space="preserve">organigramas de cada uno de los 12 meses del ejercicio 2016
de la direccion de recursos humanos </t>
  </si>
  <si>
    <t xml:space="preserve">organigrama mensual de cada uno de los 12 meses del ejercicio 2017
de la direccion de recursos humanos </t>
  </si>
  <si>
    <t xml:space="preserve">organigrama de cada uno de los 12 meses del ejercicio 2018
direccion de recursos humanos </t>
  </si>
  <si>
    <t>organigrama de enero y febrero ejercicio 2019
de la direccion de recursos humanos</t>
  </si>
  <si>
    <t>C.JORGE IZAGUIRRE IBARRA</t>
  </si>
  <si>
    <t>PRESUPUESTO DE EGRESOS 2019 DE LA DELEGACION DE VILLA DE POZOS DESGLOSADO Y CUANTO SE HA EJERCIDO
DE ESTE PRESUPUESTO, DE FORMA DESGLOZADA</t>
  </si>
  <si>
    <t>C.JORGE GUADALUPE DIAZ MENA</t>
  </si>
  <si>
    <t xml:space="preserve">SOLICITO SABRE SI SE DESEMPEÑA COMO TRABAJADOR, CUAL ES O FUE LA DIRECCION DE ADSCRIPCION, HASTA
CUANDO LABORO Y CUAL FUE EL MOTIVO DE LA TERMINACIÓN LABORAL DE C. HUMBERTO RAMOS MORENO  </t>
  </si>
  <si>
    <t xml:space="preserve">SOLICITO SABRE SI SE DESEMPEÑA COMO TRABAJADOR, CUAL ES O FUE LA DIRECCION DE ADSCRIPCION, HASTA
CUANDO LABORO Y CUAL FUE EL MOTIVO DE LA TERMINACIÓN LABORAL DE C.JOSE IGNACIO MANZO BARRIOS  </t>
  </si>
  <si>
    <t>SOLICITO SABRE SI SE DESEMPEÑA COMO TRABAJADOR, CUAL ES O FUE LA DIRECCION DE ADSCRIPCION, HASTA
CUANDO LABORO Y CUAL FUE EL MOTIVO DE LA TERMINACIÓN LABORAL DE C. LAURA OLIVIA PARDO RODRIGUEZ</t>
  </si>
  <si>
    <t>SOLICITO SABRE SI SE DESEMPEÑA COMO TRABAJADOR, CUAL ES O FUE LA DIRECCION DE ADSCRIPCION, HASTA
CUANDO LABORO Y CUAL FUE EL MOTIVO DE LA TERMINACIÓN LABORAL DE C. ADRIANA GUADALUPE GONZALEZ</t>
  </si>
  <si>
    <t>SOLICITO SABRE SI SE DESEMPEÑA COMO TRABAJADOR, CUAL ES O FUE LA DIRECCION DE ADSCRIPCION, HASTA
CUANDO LABORO Y CUAL FUE EL MOTIVO DE LA TERMINACIÓN LABORAL DE C. ALEJANDRA VIRIDIANA ORTIZ MEDELLIN</t>
  </si>
  <si>
    <t>SOLICITO SABRE SI SE DESEMPEÑA COMO TRABAJADOR, CUAL ES O FUE LA DIRECCION DE ADSCRIPCION, HASTA
CUANDO LABORO Y CUAL FUE EL MOTIVO DE LA TERMINACIÓN LABORAL DE C. ANA PATRICIA ALVAREZ MARTINEZ</t>
  </si>
  <si>
    <t xml:space="preserve">SOLICITO SABRE SI SE DESEMPEÑA COMO TRABAJADOR, CUAL ES O FUE LA DIRECCION DE ADSCRIPCION, HASTA
CUANDO LABORO Y CUAL FUE EL MOTIVO DE LA TERMINACIÓN LABORAL DE C. ANGELICA ELIZABETH LIÑAN  </t>
  </si>
  <si>
    <t>SOLICITO SABRE SI SE DESEMPEÑA COMO TRABAJADOR, CUAL ES O FUE LA DIRECCION DE ADSCRIPCION, HASTA
CUANDO LABORO Y CUAL FUE EL MOTIVO DE LA TERMINACIÓN LABORAL DE C. CARLA DANIELA JAIME ALARCON</t>
  </si>
  <si>
    <t>SOLICITO SABRE SI SE DESEMPEÑA COMO TRABAJADOR, CUAL ES O FUE LA DIRECCION DE ADSCRIPCION, HASTA
CUANDO LABORO Y CUAL FUE EL MOTIVO DE LA TERMINACIÓN LABORAL DE C. CARLOS ROBERTO HERRERA ORTA</t>
  </si>
  <si>
    <t>SOLICITO SABRE SI SE DESEMPEÑA COMO TRABAJADOR, CUAL ES O FUE LA DIRECCION DE ADSCRIPCION, HASTA
CUANDO LABORO Y CUAL FUE EL MOTIVO DE LA TERMINACIÓN LABORAL DE C. CESAR RICARDO JUACHE RODRIGUEZ</t>
  </si>
  <si>
    <t>SOLICITO SABRE SI SE DESEMPEÑA COMO TRABAJADOR, CUAL ES O FUE LA DIRECCION DE ADSCRIPCION, HASTA
CUANDO LABORO Y CUAL FUE EL MOTIVO DE LA TERMINACIÓN LABORAL DE C. EDWARD IVAN ESQUIVEL HERNANDEZ</t>
  </si>
  <si>
    <t xml:space="preserve">SOLICITO SABRE SI SE DESEMPEÑA COMO TRABAJADOR, CUAL ES O FUE LA DIRECCION DE ADSCRIPCION, HASTA
CUANDO LABORO Y CUAL FUE EL MOTIVO DE LA TERMINACIÓN LABORAL DE C. EUGENIO ROBLES ALVARADO  </t>
  </si>
  <si>
    <t>SOLICITO SABRE SI SE DESEMPEÑA COMO TRABAJADOR, CUAL ES O FUE LA DIRECCION DE ADSCRIPCION, HASTA
CUANDO LABORO Y CUAL FUE EL MOTIVO DE LA TERMINACIÓN LABORAL DE C. EUSEBIA MEAVE GALVAN</t>
  </si>
  <si>
    <t xml:space="preserve">SOLICITO SABRE SI SE DESEMPEÑA COMO TRABAJADOR, CUAL ES O FUE LA DIRECCION DE ADSCRIPCION, HASTA
CUANDO LABORO Y CUAL FUE EL MOTIVO DE LA TERMINACIÓN LABORAL DE C. FABIOLA SEGOVIA FLORES  </t>
  </si>
  <si>
    <t>SOLICITO SABRE SI SE DESEMPEÑA COMO TRABAJADOR, CUAL ES O FUE LA DIRECCION DE ADSCRIPCION, HASTA
CUANDO LABORO Y CUAL FUE EL MOTIVO DE LA TERMINACIÓN LABORAL DE C. FILIBERTO PEREZ HERNANDEZ</t>
  </si>
  <si>
    <t xml:space="preserve">SOLICITO SABRE SI SE DESEMPEÑA COMO TRABAJADOR, CUAL ES O FUE LA DIRECCION DE ADSCRIPCION, HASTA
CUANDO LABORO Y CUAL FUE EL MOTIVO DE LA TERMINACIÓN LABORAL DE C. ISIS MONTAÑO ASAF  </t>
  </si>
  <si>
    <t xml:space="preserve">SOLICITO SABRE SI SE DESEMPEÑA COMO TRABAJADOR, CUAL ES O FUE LA DIRECCION DE ADSCRIPCION, HASTA
CUANDO LABORO Y CUAL FUE EL MOTIVO DE LA TERMINACIÓN LABORAL DE C.JAQUELINN JAUREGUI MENDOZA  </t>
  </si>
  <si>
    <t xml:space="preserve">SOLICITO SABRE SI SE DESEMPEÑA COMO TRABAJADOR, CUAL ES O FUE LA DIRECCION DE ADSCRIPCION, HASTA
CUANDO LABORO Y CUAL FUE EL MOTIVO DE LA TERMINACIÓN LABORAL DE C.JENIFER ELIZABETH MONTALVO OLIVA </t>
  </si>
  <si>
    <t>SOLICITO SABRE SI SE DESEMPEÑA COMO TRABAJADOR, CUAL ES O FUE LA DIRECCION DE ADSCRIPCION, HASTA
CUANDO LABORO Y CUAL FUE EL MOTIVO DE LA TERMINACIÓN LABORAL DE C.JESUS ALFONSO ROQUE ESQUIVEL</t>
  </si>
  <si>
    <t>SOLICITO SABRE SI SE DESEMPEÑA COMO TRABAJADOR, CUAL ES O FUE LA DIRECCION DE ADSCRIPCION, HASTA
CUANDO LABORO Y CUAL FUE EL MOTIVO DE LA TERMINACIÓN LABORAL DE C. JOSE ANGEL JIMENEZ JIMENEZ</t>
  </si>
  <si>
    <t>SOLICITO SABRE SI SE DESEMPEÑA COMO TRABAJADOR, CUAL ES O FUE LA DIRECCION DE ADSCRIPCION, HASTA
CUANDO LABORO Y CUAL FUE EL MOTIVO DE LA TERMINACIÓN LABORAL DE C. jose antonio ortiz martinez</t>
  </si>
  <si>
    <t xml:space="preserve">SOLICITO SABRE SI SE DESEMPEÑA COMO TRABAJADOR, CUAL ES O FUE LA DIRECCION DE ADSCRIPCION, HASTA
CUANDO LABORO Y CUAL FUE EL MOTIVO DE LA TERMINACIÓN LABORAL DE C. JOSE FLORENCIO RUIZ CHAVEZ  </t>
  </si>
  <si>
    <t>SOLICITO SABRE SI SE DESEMPEÑA COMO TRABAJADOR, CUAL ES O FUE LA DIRECCION DE ADSCRIPCION, HASTA
CUANDO LABORO Y CUAL FUE EL MOTIVO DE LA TERMINACIÓN LABORAL DE C. JOSE FRANCISCO PEREZ LUNA</t>
  </si>
  <si>
    <t xml:space="preserve">SOLICITO SABRE SI SE DESEMPEÑA COMO TRABAJADOR, CUAL ES O FUE LA DIRECCION DE ADSCRIPCION, HASTA
CUANDO LABORO Y CUAL FUE EL MOTIVO DE LA TERMINACIÓN LABORAL DE C. JOSE GUADALUPE MEDELLIN BARBOSA </t>
  </si>
  <si>
    <t xml:space="preserve">SOLICITO SABRE SI SE DESEMPEÑA COMO TRABAJADOR, CUAL ES O FUE LA DIRECCION DE ADSCRIPCION, HASTA
CUANDO LABORO Y CUAL FUE EL MOTIVO DE LA TERMINACIÓN LABORAL DE C. JOSE ULISES CAMARGO ZAVALA  </t>
  </si>
  <si>
    <t xml:space="preserve">SOLICITO SABRE SI SE DESEMPEÑA COMO TRABAJADOR, CUAL ES O FUE LA DIRECCION DE ADSCRIPCION, HASTA
CUANDO LABORO Y CUAL FUE EL MOTIVO DE LA TERMINACIÓN LABORAL DE C. JUAN CARLOS BALLIN RODRIGUEZ  </t>
  </si>
  <si>
    <t xml:space="preserve">SOLICITO SABRE SI SE DESEMPEÑA COMO TRABAJADOR, CUAL ES O FUE LA DIRECCION DE ADSCRIPCION, HASTA
CUANDO LABORO Y CUAL FUE EL MOTIVO DE LA TERMINACIÓN LABORAL DE C. JUANA MARIA IBARRA MENDOZA </t>
  </si>
  <si>
    <t xml:space="preserve">SOLICITO SABRE SI SE DESEMPEÑA COMO TRABAJADOR, CUAL ES O FUE LA DIRECCION DE ADSCRIPCION, HASTA
CUANDO LABORO Y CUAL FUE EL MOTIVO DE LA TERMINACIÓN LABORAL DE C. JUDITH MEDINA URIAS  </t>
  </si>
  <si>
    <t xml:space="preserve">SOLICITO SABRE SI SE DESEMPEÑA COMO TRABAJADOR, CUAL ES O FUE LA DIRECCION DE ADSCRIPCION, HASTA
CUANDO LABORO Y CUAL FUE EL MOTIVO DE LA TERMINACIÓN LABORAL DE C. JUDITH MENDOZA GONZALEZ  </t>
  </si>
  <si>
    <t>SOLICITO SABRE SI SE DESEMPEÑA COMO TRABAJADOR, CUAL ES O FUE LA DIRECCION DE ADSCRIPCION, HASTA
CUANDO LABORO Y CUAL FUE EL MOTIVO DE LA TERMINACIÓN LABORAL DE C. KARÑLA FABIOLA RIVERA SILOS</t>
  </si>
  <si>
    <t>SOLICITO SABRE SI SE DESEMPEÑA COMO TRABAJADOR, CUAL ES O FUE LA DIRECCION DE ADSCRIPCION, HASTA
CUANDO LABORO Y CUAL FUE EL MOTIVO DE LA TERMINACIÓN LABORAL DE C. KARLA PATRICIA NAJERA GALLEGOS</t>
  </si>
  <si>
    <t>SOLICITO SABRE SI SE DESEMPEÑA COMO TRABAJADOR, CUAL ES O FUE LA DIRECCION DE ADSCRIPCION, HASTA
CUANDO LABORO Y CUAL FUE EL MOTIVO DE LA TERMINACIÓN LABORAL DE C. LAURA LORENA RIVERA SALAZAR</t>
  </si>
  <si>
    <t xml:space="preserve">SOLICITO SABRE SI SE DESEMPEÑA COMO TRABAJADOR, CUAL ES O FUE LA DIRECCION DE ADSCRIPCION, HASTA
CUANDO LABORO Y CUAL FUE EL MOTIVO DE LA TERMINACIÓN LABORAL DE C.LAURA BERTHILA PACHECO BURGOS </t>
  </si>
  <si>
    <t xml:space="preserve">SOLICITO SABRE SI SE DESEMPEÑA COMO TRABAJADOR, CUAL ES O FUE LA DIRECCION DE ADSCRIPCION, HASTA
CUANDO LABORO Y CUAL FUE EL MOTIVO DE LA TERMINACIÓN LABORAL DE C. MA. DEL CARMEN FLORES ROCHA </t>
  </si>
  <si>
    <t xml:space="preserve">SOLICITO SABRE SI SE DESEMPEÑA COMO TRABAJADOR, CUAL ES O FUE LA DIRECCION DE ADSCRIPCION, HASTA
CUANDO LABORO Y CUAL FUE EL MOTIVO DE LA TERMINACIÓN LABORAL DE C. MA. DEL SAGRARIO PAZ CASTRO  </t>
  </si>
  <si>
    <t>SOLICITO SABRE SI SE DESEMPEÑA COMO TRABAJADOR, CUAL ES O FUE LA DIRECCION DE ADSCRIPCION, HASTA
CUANDO LABORO Y CUAL FUE EL MOTIVO DE LA TERMINACIÓN LABORAL DE C. MANUEL CARLOS ALVARO ZARATE</t>
  </si>
  <si>
    <t>SOLICITO SABRE SI SE DESEMPEÑA COMO TRABAJADOR, CUAL ES O FUE LA DIRECCION DE ADSCRIPCION, HASTA
CUANDO LABORO Y CUAL FUE EL MOTIVO DE LA TERMINACIÓN LABORAL DE C. MANUEL TAMERLAN CHONG SANCHEZ</t>
  </si>
  <si>
    <t xml:space="preserve">SOLICITO SABRE SI SE DESEMPEÑA COMO TRABAJADOR, CUAL ES O FUE LA DIRECCION DE ADSCRIPCION, HASTA
CUANDO LABORO Y CUAL FUE EL MOTIVO DE LA TERMINACIÓN LABORAL DE C. MARIA DE LOURDES TORRES MORENO </t>
  </si>
  <si>
    <t xml:space="preserve">SOLICITO SABRE SI SE DESEMPEÑA COMO TRABAJADOR, CUAL ES O FUE LA DIRECCION DE ADSCRIPCION, HASTA
CUANDO LABORO Y CUAL FUE EL MOTIVO DE LA TERMINACIÓN LABORAL DE C. MARIA DEL CARMEN MARTINEZ FLORES </t>
  </si>
  <si>
    <t>SOLICITO SABRE SI SE DESEMPEÑA COMO TRABAJADOR, CUAL ES O FUE LA DIRECCION DE ADSCRIPCION, HASTA
CUANDO LABORO Y CUAL FUE EL MOTIVO DE LA TERMINACIÓN LABORAL DE C. MARIA DEL ROSARIO VAZQUEZ ALVAREZ</t>
  </si>
  <si>
    <t xml:space="preserve">SOLICITO SABRE SI SE DESEMPEÑA COMO TRABAJADOR, CUAL ES O FUE LA DIRECCION DE ADSCRIPCION, HASTA
CUANDO LABORO Y CUAL FUE EL MOTIVO DE LA TERMINACIÓN LABORAL DE C. MARIA ELENA OLIVA GONZALEZ </t>
  </si>
  <si>
    <t>SOLICITO SABRE SI SE DESEMPEÑA COMO TRABAJADOR, CUAL ES O FUE LA DIRECCION DE ADSCRIPCION, HASTA
CUANDO LABORO Y CUAL FUE EL MOTIVO DE LA TERMINACIÓN LABORAL DE C. MARIA ELVIA MORALES MORENO</t>
  </si>
  <si>
    <t xml:space="preserve">SOLICITO SABRE SI SE DESEMPEÑA COMO TRABAJADOR, CUAL ES O FUE LA DIRECCION DE ADSCRIPCION, HASTA
CUANDO LABORO Y CUAL FUE EL MOTIVO DE LA TERMINACIÓN LABORAL DE C. MARIA JUANA MARTINEZ RODRIGEZ </t>
  </si>
  <si>
    <t>SOLICITO SABRE SI SE DESEMPEÑA COMO TRABAJADOR, CUAL ES O FUE LA DIRECCION DE ADSCRIPCION, HASTA
CUANDO LABORO Y CUAL FUE EL MOTIVO DE LA TERMINACIÓN LABORAL DE C. MARIA PATRICIA NAVARRO PADILLA</t>
  </si>
  <si>
    <t>SOLICITO SABRE SI SE DESEMPEÑA COMO TRABAJADOR, CUAL ES O FUE LA DIRECCION DE ADSCRIPCION, HASTA
CUANDO LABORO Y CUAL FUE EL MOTIVO DE LA TERMINACIÓN LABORAL DE C. MISAEL OCTAVIO RIVERA</t>
  </si>
  <si>
    <t xml:space="preserve">SOLICITO SABRE SI SE DESEMPEÑA COMO TRABAJADOR, CUAL ES O FUE LA DIRECCION DE ADSCRIPCION, HASTA
CUANDO LABORO Y CUAL FUE EL MOTIVO DE LA TERMINACIÓN LABORAL DE C. NORA ELIABETH MALVAEZ LICONA  </t>
  </si>
  <si>
    <t>SOLICITO SABRE SI SE DESEMPEÑA COMO TRABAJADOR, CUAL ES O FUE LA DIRECCION DE ADSCRIPCION, HASTA
CUANDO LABORO Y CUAL FUE EL MOTIVO DE LA TERMINACIÓN LABORAL DE C. NORMA ANGELICA OJEDA HERNANDEZ</t>
  </si>
  <si>
    <t xml:space="preserve">SOLICITO SABRE SI SE DESEMPEÑA COMO TRABAJADOR, CUAL ES O FUE LA DIRECCION DE ADSCRIPCION, HASTA
CUANDO LABORO Y CUAL FUE EL MOTIVO DE LA TERMINACIÓN LABORAL DE C. NORMA EDITH SANCHEZ MOTA  </t>
  </si>
  <si>
    <t xml:space="preserve">SOLICITO SABRE SI SE DESEMPEÑA COMO TRABAJADOR, CUAL ES O FUE LA DIRECCION DE ADSCRIPCION, HASTA
CUANDO LABORO Y CUAL FUE EL MOTIVO DE LA TERMINACIÓN LABORAL DE C. PAOLA PEÑA OLIVARES </t>
  </si>
  <si>
    <t>SOLICITO SABRE SI SE DESEMPEÑA COMO TRABAJADOR, CUAL ES O FUE LA DIRECCION DE ADSCRIPCION, HASTA
CUANDO LABORO Y CUAL FUE EL MOTIVO DE LA TERMINACIÓN LABORAL DE C. PAULINO GARCIA FLORES</t>
  </si>
  <si>
    <t xml:space="preserve">SOLICITO SABRE SI SE DESEMPEÑA COMO TRABAJADOR, CUAL ES O FUE LA DIRECCION DE ADSCRIPCION, HASTA
CUANDO LABORO Y CUAL FUE EL MOTIVO DE LA TERMINACIÓN LABORAL DE C. ROCIO DEL CARMEN LARA MENDOZA </t>
  </si>
  <si>
    <t xml:space="preserve">SOLICITO SABRE SI SE DESEMPEÑA COMO TRABAJADOR, CUAL ES O FUE LA DIRECCION DE ADSCRIPCION, HASTA
CUANDO LABORO Y CUAL FUE EL MOTIVO DE LA TERMINACIÓN LABORAL DE C. RUBY NIÑO VAZQUEZ  </t>
  </si>
  <si>
    <t xml:space="preserve">SOLICITO SABRE SI SE DESEMPEÑA COMO TRABAJADOR, CUAL ES O FUE LA DIRECCION DE ADSCRIPCION, HASTA
CUANDO LABORO Y CUAL FUE EL MOTIVO DE LA TERMINACIÓN LABORAL DE C. SAMANTHA RODRIGUEZ LUCERO </t>
  </si>
  <si>
    <t xml:space="preserve">SOLICITO SABRE SI SE DESEMPEÑA COMO TRABAJADOR, CUAL ES O FUE LA DIRECCION DE ADSCRIPCION, HASTA
CUANDO LABORO Y CUAL FUE EL MOTIVO DE LA TERMINACIÓN LABORAL DE C. SUGELY ZAPATA ESCALANTE  </t>
  </si>
  <si>
    <t>SOLICITO SABRE SI SE DESEMPEÑA COMO TRABAJADOR, CUAL ES O FUE LA DIRECCION DE ADSCRIPCION, HASTA
CUANDO LABORO Y CUAL FUE EL MOTIVO DE LA TERMINACIÓN LABORAL DE C. TERESA DE JESUS RAMOS MEDINA</t>
  </si>
  <si>
    <t xml:space="preserve">SOLICITO SABRE SI SE DESEMPEÑA COMO TRABAJADOR, CUAL ES O FUE LA DIRECCION DE ADSCRIPCION, HASTA
CUANDO LABORO Y CUAL FUE EL MOTIVO DE LA TERMINACIÓN LABORAL DE C. VERONICA ANAHI TENORIO GOMEZ  </t>
  </si>
  <si>
    <t>SOLICITO SABRE SI SE DESEMPEÑA COMO TRABAJADOR, CUAL ES O FUE LA DIRECCION DE ADSCRIPCION, HASTA
CUANDO LABORO Y CUAL FUE EL MOTIVO DE LA TERMINACIÓN LABORAL DE C. WILFRIDO SALAZAR CRUZ</t>
  </si>
  <si>
    <t xml:space="preserve">SOLICITO SABRE SI SE DESEMPEÑA COMO TRABAJADOR, CUAL ES O FUE LA DIRECCION DE ADSCRIPCION, HASTA
CUANDO LABORO Y CUAL FUE EL MOTIVO DE LA TERMINACIÓN LABORAL DE C. YADIRA TERESA CADENA RODRIGUEZ </t>
  </si>
  <si>
    <t>SOLICITO SABRE SI SE DESEMPEÑA COMO TRABAJADOR, CUAL ES O FUE LA DIRECCION DE ADSCRIPCION, HASTA
CUANDO LABORO Y CUAL FUE EL MOTIVO DE LA TERMINACIÓN LABORAL DE C. MAYRA YUDITH GALLEGOS GALAVIZ</t>
  </si>
  <si>
    <t>SOLICITO SABRE SI SE DESEMPEÑA COMO TRABAJADOR, CUAL ES O FUE LA DIRECCION DE ADSCRIPCION, HASTA
CUANDO LABORO Y CUAL FUE EL MOTIVO DE LA TERMINACIÓN LABORAL DE C. ANA DOLORES CRUZ RESENDIZ</t>
  </si>
  <si>
    <t>SOLICITO SABRE SI SE DESEMPEÑA COMO TRABAJADOR, CUAL ES O FUE LA DIRECCION DE ADSCRIPCION, HASTA
CUANDO LABORO Y CUAL FUE EL MOTIVO DE LA TERMINACIÓN LABORAL DE C. MA. GUADALUPE GONZALEZ CARRILLO</t>
  </si>
  <si>
    <t>SOLICITO SABRE SI SE DESEMPEÑA COMO TRABAJADOR, CUAL ES O FUE LA DIRECCION DE ADSCRIPCION, HASTA
CUANDO LABORO Y CUAL FUE EL MOTIVO DE LA TERMINACIÓN LABORAL DE C. MONICA MONSERRAT MONTALVO OLIVIA</t>
  </si>
  <si>
    <t>de acuerdo a la respuesta que se me dio a mi solicitud con numero de folio 171119 que solicite QUIENES DE LAS AREAS CUENTAN
CON LA LLAMADA CAJA CHICA (RECURSOS POR COMPROBAR) DE CUANTO ES CADA UNA Y QUE OBJETIVO TIENEN. cada
cuando se otorga ese recurso, si es mensual o como y del 2018 cuantas veces se entrego a cada área lo que marcan de 2018 y 2019
de que periodo se refiere me podrían dar un desglose por favor</t>
  </si>
  <si>
    <t>C.FRANCISCO JAVIER TORRES SANCHEZ</t>
  </si>
  <si>
    <t>SI C. ANA CRISTINA BECERRA CERVANTES LABORA EN EL AYTO DE SLP, CUAL ES SU PUESTO Y SUS PERCEPCIONES</t>
  </si>
  <si>
    <t xml:space="preserve">C.fernanda yayektzi gonzalez reyes
</t>
  </si>
  <si>
    <t>Este es el mensaje que mando a las secretarias Agradezco nos puedan proporcionar la siguientes información, todo respecto a la(s)
siguiente(s) zona(s):
1.-Zona Industrial del Potosí
2.-Parque industrial Provincia de Arroyos
3.- Parque Industrial El Nogal
4.-Parque industrial Pueblo Viejo.
Te comento el por que, Soy actual estudiante de Economia de la UASLP, El cual estamos desarrollado un proyecto, por lo cual seria
información de gran apoyo.
1. Descripción del Suelo
*Basado en la Ley de Desarrollo Urbano de S.L.P o si es el caso, en algún reglamento municipal.
a) Año de creación
b) Apertura del parque
c) Empresa fundadora
d) Condición de operación; reglamento
e) Extensión del parque
f) Precio del terreno; inicial y actual
g) Porcentaje de ocupación; lotes vendidos y ocupados
h) Plano de ubicación; accesibilidad
2. Infraestructura y servicios (con costo por servicio)
a) Fuente de abasto de agua
I. Red de abasto
II. Pozo propio
III. Capacidad de abasto por m3*seg
IV. Fuente alterna de abasto
b) Drenaje
I. Red pública
II. Red de absorción
c) Energía eléctrica
I. Red pública (subestación que conecta)
II. Energía alterna propia
III. Transformadores
d) Combustible/Gasoducto
e) Conectividad
f) Manejo de residuos
I. ¿Cuántos hay?
II. ¿Cómo lo maneja?
g) Mantenimiento del parque(limpieza)
I. ¿Cuántos sitios hay para el manejo de
 residuos?
II. planta tratadora de drenaje , por parque
Normas generales de seguridad
a) Cobertura contra contingencias</t>
  </si>
  <si>
    <t>Por medio del Presente me permito solicitar al C. Secretario Tecnico del Ayuntamiento de San Luis Potosi, la siguiente información:
1.- Cuantas reuniones de Gabinete legal y ampliado se han generado en los meses de ENERO Y FEBRERO de 2019.
2.- Las Actas de las reuniones de gabinete Legal y Ampliado que se hallan efectuado en los meses de ENERO Y FEBRERO de 2019.
3.- El estado que guarda la Administración Municipal en Torno a los indicadores de Buen Gobierno desde la ponderación Federal
(INAFED)
4.- Que sistema de medición interna de Gestion y/o operación ha manejado el Ayuntamiento de San Luis Potosi, desde el Mes de
Octubre de 2018 a la Fecha.
5.- En los primeros 5 meses de esta Administracion Municipal, Cuales y cuantos indicadores son los que se manejan en torno a la
Seguridad Publica en el Ambito del articulo 115 constitucional.
6.- Cual es el Porcentaje de avance y Seguimiento en torno a los programas sociales del Ayuntamiento desde Octubre de 2018, segun
los indicadores del INAFED.
7.- Una copia en PDF del Plan Municipal de Desarrollo 2018-2021.
8.- El Resultado de la Auto-Evaluacion de Gestion del Periodo octubre 2018 a Febrero 2019.</t>
  </si>
  <si>
    <t>Por medio del Presente me permito solicitar al Director de Ecología del Ayuntamiento de la Capital la Siguiente información:
1.- Cual es el plan operativo para la inspección y vigilancia de los vehículos receptores de residuos solidos en la capital?
2.-Cuantos inspectores tiene la Dirección a su cargo?
3.-El informe de Gestión o actividades de los Meses de Octubre, Noviembre y Diciembre de 2018 de la dirección de Ecología del
Ayuntamiento.
4.- El informe de Gestión o Actividades de los meses de ENERO Y FEBRERO de 2019.
5.- Cual es el Curriculum Vitae del Director de Ecología.
6.- Cuales cursos y preparación tiene en el Area Ambiental o Ecología de Gestión, en los Últimos 5 meses.
7.- Cuenta con alguna Certificación en conocimientos de gestión Publica ambiental?
8.- Cuantas infracciones o multas se han generado de octubre de 2018 a la Fecha.
9.- Cual es el avance del documento normativo Municipal denominado “Ordenamiento Ecológico” de la Administración 2018-2021.</t>
  </si>
  <si>
    <t xml:space="preserve">CUANTAS LICENCIAS, PERMISOS, DICTÁMENES, VISTOS BUENOS HAN OTORGADO EN ESTA ADMINISTRACIÓN EN
CATASTRO Y ECOLOGÍA SOLICITO QUE CONTENGA FECHAS, NÚMEROS GIRO A QUIEN SE OTORGO COMPROBANTE DE
QUE FUERON ENTREGADAS CUANTO SE INGRESO POR CADA UNA DE ELLAS Y PARA QUE ES UTILIZADO EL RECURSO. </t>
  </si>
  <si>
    <t xml:space="preserve">SOLICITO EL INFORME OFICIAL QUE LES ENTREGO LA AUDITORIA SUPERIOR DE LA FEDERACIÓN DEL EJERCICIO 2017,
SOLICITO SABER QUE LES OBSERVARON A LA ADMINISTRACIÓN 2015-2018 LA REQUIERO CON EL DESGLOSE
RESPECTIVO ES DECIR EN QUE CONSISTIERON TODAS Y CADA UNA DE LAS OBSERVACIONES REALIZADAS, SOLICITO
SABER EL MONTO FINANCIERO OBSERVADO OFICIALMENTE, CONSIDERO QUE ESTA INFORMACIÓN ES PUBLICA Y NOS
PERTENECE Y TENEMOS DERECHO DE SABER TODOS LOS POTOSINOS POR LO QUE NO ME SALGAN CON QUE ES
INFORMACIÓN RESERVADA. DE ESTO SOLICITO EL DOCUMENTO OFICIAL ES DECIR EL QUE LES ENTREGO LA ASF Y NO
UNA TABLA O CANTIDADES HECHAS POR EL AYUNTAMIENTO. </t>
  </si>
  <si>
    <t>SOLICITO LOS CONTRATOS Y EXPEDIENTES REALIZADOS POR LA DIRECCIÓN DE SEGURIDAD PÚBLICA MUNICIPAL,
RELATIVOS A LA ADQUISICIÓN DE BIENES QUE CONTENGAN CANTIDADES, LAS CARACTERÍSTICAS Y COSTOS, SI SE
LICITO, SOLICITO LA LICITACIÓN O EL MEDIO DE ADQUISICIÓN ES DECIR INVITACIÓN RESTRINGIDA, ADJUDICACIÓN
DIRECTA O LICITACIÓN O CUALESQUIERA QUE HAYA SIDO LA FORMA DE ADQUISICIÓN, LO ANTERIOR DE OCTUBRE DEL
2018 A LA FECHA, REQUIERO LOS DOCUMENTOS EN VERSIÓN PUBLICA Y CON SUS FIRMAS RESPECTIVAS POR ESTE
MEDIO. Y DE DONDE SALIÓ EL RECURSO PARA DICHAS ADQUISICIONES</t>
  </si>
  <si>
    <t xml:space="preserve"> C.FELIPE DE JESUS ALMAGUER TORRES</t>
  </si>
  <si>
    <t>solicito saber cuánto fue lo que se invirtió, y cuanto se tiene proyectado invertir en publicidad, gastos en medios, para promocionar o
dar a conocer todo lo referente al plan municipal de desarrollo del municipio de san Luis potosí desde su conformación, aprobación y
todo lo relacionado con este tema, me refiero a los gastos que se han hecho en cual quiere medio impreso, digital, televisión, radio o
cualquier medio, lo anterior lo solicito debido a que lo he visto anunciado en distintos medios, solicito saber que empresas se
contrataron, solicito los contratos en versión publica el monto y servicio contratado, cuanto se ha facturado a la fecha por este
concepto y canto se ha pagado solicito las facturas (pagadas o por pagar) y transferencias relacionadas con este tema, esto lo solicito
porque es un recurso ciudadano y tenemos derecho a saberlo, me gustaría que esto también lo publicaran a la vista de los ciudadanos
con un desglose y no solo lo que según ustedes quieren mostrar para transparentar lo que no es más que números inatendibles para
la ciudadanía.</t>
  </si>
  <si>
    <t xml:space="preserve">SOLICITO LOS CONTRATOS QUE SE TENGA CON LAS COMPAÑÍA DE TELÉFONOS QUE SE HAYA CONTRATADO PARA LOS
TELÉFONOS MÓVILES, CUANTOS SE CONTRATARON, QUE MODELO, MARCA, EL PLAN, EL COSTO POR UNIDAD, A QUE
FUNCIONARIO SE LE ASIGNO, SOLICITO EL RESGUARDO FIRMADO POR EL FUNCIONARIO, EL NUMERO DE TELÉFONO
ASIGNADO. </t>
  </si>
  <si>
    <t>C.Carlos Guerrero Aguilar</t>
  </si>
  <si>
    <t>Buen día:
Mi nombre es Carlos Guerrero el día de hoy estoy solicitando información sobre actos de violencia contra la mujer que se tengan
registrados en el Estado.
Los siguientes campos son los que necesitaría:
FECHA (en la que se cometió el delito).
Lugar (dónde se cometió el delito lo más exacto que se pueda referente a medidas, si tienen coordenadas lo agradecería mucho, pero
el punto más exacto que me puedan dar)
EDAD (de la victima)
Genero (aquí todas deberían claro ser mujeres)
Genero del Agresor (SI fue Hombre Mujer o Mixto)
Cantidad de Agresor(es) (1 o más personas)
Listo esa sería la información que estoy solicitando, gracias.</t>
  </si>
  <si>
    <t xml:space="preserve">cito saber en dónde quedaron las letras de SAN LUIS POTOSÍ que se exhibían en la plaza de armas en donde se tomaba uno
fotos ya que mis parientes que vienen de Nuevo León se llegaron a tomar fotos, considero que era una buena atracción para los
turistas, solicito fotos o evidencias del lugar en donde las tienen, solicito el documento en el que conste la orden de que se retiraran de
quien fue la decisión de retirarse, las causas motivos razones o circunstancias de esta decisión, considero que es un dinero que se
invirtió y que es de nosotros los ciudadanos y que fue tirado a la basura, así que solicito se me diga en donde puedo interponer una
queja de manera formal para ¡¡¡¡ ROMPER EL SILENCIO !!! </t>
  </si>
  <si>
    <t xml:space="preserve">Solicito del alcalde municipal me diga que es eso del grupo de contrapeso que refirió en una entrevista y redes sociales como
#YoSiQuieroContrapesos, y si esa actividad no lo distraerá de sus funciones como alcalde (o es trabajo que proyecta para la
gobernatura) y solicito se me indique si va a aportar recursos públicos. Solicito me diga el alcalde cuál es su ideología política, cuál es
su política pública y cual la de la administración pasada, solicito el desplegado publicado y firmado en el diario reforma dicho
desplegado lo firmo como alcalde capitalino por lo que considero que es de dominio público y si no de todas maneras al ser un
funcionario público debe de rendirnos cuentas claras y transparentes. </t>
  </si>
  <si>
    <t>solicito el decálogo de movilidad urbana”, si este será obligatorio y que sucede si no se respeta, que planes, proyectos o programas se
tienen para implementarlo el ayuntamiento en las avenidas que están invadidas las banquetas por comerciantes como Damian
Carmona, reforma, eje vial, centro histórico, considero que este decálogo el ayuntamiento es el primero que no lo hace respectar.</t>
  </si>
  <si>
    <t xml:space="preserve">ue trabajos se han realizado referente al tema de alerta de genero, solicito documentación y desglose de costos por dichos trabajos y
facturas y transferencias de los gastos que se han realizado por este tema. </t>
  </si>
  <si>
    <t xml:space="preserve">En que consiste, procedimientos, programa y plan, a cargo de quien está el diagnóstico participativo de cada barrio o colonia, al que se
refirió el presidente municipal en la entrevista dada en el canal ADN 40. Así mismo solicito saber cuánto le costó al ayuntamiento el
que transmitieran la entrevista así como el costo del video que pasaron en la entrevista que duro más de 5 minutos a nivel nacional, lo
que es sabido por todos tiene un alto costo”, (la acción de que haya transmitido un video en la entrevista da por entendido que esto
fue más que planeado y organizado, y está bien debe de irse proyectando para 3 años la gubernatura) por lo que es lógico que haya
tenido un costo por lo que solicito la factura pagada o por pagar y transferencias realizadas por este tema de la entrevista. De no
haber tenido costo se me indique porque casusas y comprobantes que abalen que no tuvo algún costo para el ayuntamiento. De la
entrevista que menciono, solicito saber de cada colonia a la que ha visitado de a pie los resultados de los diagnósticos colaborativo –
participativo solicito el documento en el que conste el diagnostico y resultado y acciones y respuestas de cada área involucrada, así
mismo solicito esa “especie de acuerdo” que realizo con las áreas o polígonos de atención prioritaria solicito el documento que
compruebe el acuerdo al que se refirió el presidente municipal, quiero el documento en el que dice el presidente se basan para realizar
los trabajos de bacheo, iluminación, agua potable, policía, y los resultados en cada una de esas colonias visitadas o zonas, solicito las
minutas o documento levantado en las asambleas que se han realizado con los vecinos de las colonias, que también refirió el
presidente municipal, así como toda y cada una de la documentación en la cual se basó para dar la entrevista, los documentos de
donde saco cada uno de los datos que dio en la entrevista. </t>
  </si>
  <si>
    <t xml:space="preserve">Solicito saber el plan o programa de trabajo que se tiene en materia de seguridad pública y vialidad, ya que lo único que se les ha visto
es que se la pasan in-fraccionando a la ciudadanía, en el río Santiago hasta parece cuota donde quiera hay tránsitos in-fraccionando y
agarran de todo, o acaso están pagando compromisos de campaña hasta cuando terminan sus pagos de compromisos políticos. </t>
  </si>
  <si>
    <t>QUE BIENES SE HAN COMPRADO PARA SEGURIDAD PÚBLICA CON RECURSO DEL GASTO CORRIENTE, CANTIDADES,
CARACTERÍSTICAS Y COSTO POR UNIDAD DE OCTUBRE DEL 2018 A LA FECHA, SE HAN EMITIDO LICITACIONES PARA LA
COMPRA DE BIENES (CUALQUIERA QUE SEA) SI HAY ALGUNA ACTUAL O VIGENTE LA SOLICITO.</t>
  </si>
  <si>
    <t xml:space="preserve">solicito se los documentos probatorios sobre el donativo de las estufas ecológicas, la cantidad exacta del donativo, quien las dono y
quien las tiene si ya fueron entregadas solicito el documento que acredite la entrega y los requisitos que se solicitaron para acceder a
ellas o bien solicito los requisitos que se tendrán que cubrir para acceder a ella y cuando se deben de llevar los requisitos. </t>
  </si>
  <si>
    <t xml:space="preserve"> C.silvia aguilar cazares
</t>
  </si>
  <si>
    <t xml:space="preserve">Porque solo una parte (la de los fifís por cierto) está delimitada en líneas blancas porque no está todo el río que acciones han tomado
ya que en la altura que da al acceso norte en donde hay una terminal de camiones que toda la vida están lavándolos en la vía publica
y escure el agua al rio ocasionando infinidad de accidentes, que se ha hecho o que se tiene planeado hacer al respecto. Porque el rio
no está alumbrado porque solo unas áreas, a que se debe y que acciones están tomando o tomaran </t>
  </si>
  <si>
    <t>C.silvia aguilar cazares</t>
  </si>
  <si>
    <t>QUIEN APROBÓ EL TABULADOR VIGENTE DE OCTUBRE DEL 2018 A LA FECHA</t>
  </si>
  <si>
    <t xml:space="preserve"> C.Mario Narváez </t>
  </si>
  <si>
    <t>La cuenta pública al 31 de diciembre de 2018 que cuente con clasificador por objeto del gasto</t>
  </si>
  <si>
    <t>C.Mario Narváez .</t>
  </si>
  <si>
    <t>La cuenta pública al 31 de diciembre de 2018 que cuente con clasificador por objeto del gasto.</t>
  </si>
  <si>
    <t>SOLICITO TODOS Y CADA UNO DE LOS PAGOS REALIZADOS A LA EMPRESA “MEDIOS DE PAGO MOVILIZATE S.A. DE C.V.”,
O A SU APODERADO Y/O REPRESENTANTE EL C. ROBERTO DIAZ DE LEON MARTINEZ, EN LO QUE VA DE LA
ADMINISTRACIÓN ES DECIR DE OCTUBRE DEL 2018 AL DÍA DE HOY, SOLICITO EL DOCUMENTO ÓSEA LA TRANSFERENCIA,
CHEQUE O FORMA DE PAGO CON LA QUE CUENTE EL AYUNTAMIENTO. SOLICITO EL DOCUMENTO QUE AMPARE LA
GARANTÍA QUE OTORGO DICHA EMPRESA POR EL CONTRATO CELEBRADO CON EL AYUNTAMIENTO Y CUANDO LA
REALIZO Y PORQUE CANTIDAD, LA FORMA Y SI FUE EN UNA SOLA EXHIBICIÓN.</t>
  </si>
  <si>
    <t>Sobre el apoyo europeo para la seguridad, solicito los documentos en donde comprueben que se realizó la gestión, solicito todo el
expediente, cuanto es el recurso otorgado, si ya fue entregado al ayuntamiento y cuando, para que será utilizado solicito un desglose
de todo el recurso de cómo será utilizado y solicito el programa o plan que presentaron para solicitar el recurso, a cargo de quien
estará el manejo del recurso y cuánto tiempo se tiene para utilizarlo si ya se empezó a utilizar solicito las facturas de las compras
realizadas y un desglose de lo que se compró con el recurso a que proveedor y toda la información con la que cuenten relacionada al
tema.</t>
  </si>
  <si>
    <t xml:space="preserve">C.MARIA LUISA PAULIN FERNANADEZ
</t>
  </si>
  <si>
    <t>Solicito saber si el presidente municipal tiene asignado personal para su seguridad si este es del municipio o es privado, cuantas
personas lo cuidan o están al cuidado de su seguridad. Que otro funcionario cuenta con seguridad personal.</t>
  </si>
  <si>
    <t>Porque no son transmitidas en vivo las sesiones de cabildo.</t>
  </si>
  <si>
    <t>Cuantas fotografías del presidente municipal mandaron a hacer con la imagen del presidente municipal en donde el edil ve al horizonte
con fondo azul, en cuantas áreas esta la foto, y que áreas son, solicito saber el proveedor en el que se mandó hacer la foto y cuanto
costo por unidad y la factura pagada o por pagar y la transferencia o forma de pago, solicito el documento en el que conste la orden de
que fuera expuesta en las oficinas del ayuntamiento y el resguardo de cada una de las fotografías</t>
  </si>
  <si>
    <t xml:space="preserve"> C.JUAN JAVIER CASTRO JIMENEZ</t>
  </si>
  <si>
    <t>Requiero información que se anexa en archivo pdf.</t>
  </si>
  <si>
    <t xml:space="preserve"> C.Liliana Cruz Jaime</t>
  </si>
  <si>
    <t xml:space="preserve"> Envío esta solicitud de Transparencia para obtener información referente a la Zona Industrial San Luis con el motivo de realizar el
proyecto "Plan de Desarrollo Económico de la Zona Industrial de San Luis Potosí" para fines académicos. Esperando su pronta
respuesta.
Saludos
*Año de creación del parque
*Año de apertura del parque
*Empresa fundadora
*Reglamento del parque
*Extensión del parque
*Precio del terreno; inicial y actual
*Porcentaje de ocupación; lotes vendidos y ocupados
¿Cuentan con los siguientes servicios?:
*Agua (¿cuentan con pozo propio o con red de abasto?)
*Drenaje (¿Red publica o red de absorción?)
*Energía eléctrica (¿Red publica o energía alterna propia?)
*Combustible / Gasoducto
*Conectividad a Internet
*Manejo de residuos; En caso de tener ¿cuántos hay y como los manejan?
*Mantenimiento del parque
*superficie de cada empresa que se encuentra en la zona industrial "San Luis".
El acceso a la información pública es gratuito, la reproducción en copias simples, </t>
  </si>
  <si>
    <t>C.JUAN JAVIER CASTRO JIMENEZ</t>
  </si>
  <si>
    <t>C.Mariano Vizcarra Medellín</t>
  </si>
  <si>
    <t xml:space="preserve">Monto recaudado en Parquímetros, de 2015 a 2018 </t>
  </si>
  <si>
    <t>C.MAURO MONTALVO .</t>
  </si>
  <si>
    <t xml:space="preserve">Se solicita a la Tesorería Municipal de San Luis Potosi informe los pagos efectuados con motivo de imposición de todo
tipo de multas impuestas por las diversas autoridades de ese municipio, pagadas y a cargo de las personas morales
denominadas CERVECERÍA CUAUHTEMOC MOCTEZUMA, S.A. DE C.V. y CERVEZAS CUAHUTEMOC
MOCTEZUMA, S.A. DE C.V., pagadas a partir del dia 1 de enero del año 2012 y hasta la fecha en que sea facilitada la
informacion solicitada. Especificando la fecha de pago y el motivo de la multa.
Gracias
</t>
  </si>
  <si>
    <t>C.maria de lourdes lopez aleman</t>
  </si>
  <si>
    <t xml:space="preserve">Buenas tardes, ocupo sabe a nombre de quien se encuentra actualmente la concesión de taxy numero 02608, la cual corresponde al
taxy numero económico 0620, de Sn Luis Potosi y zona conurbada, de ante mano agradezco la atención y pronta respuesta a mi
solicitud de información  </t>
  </si>
  <si>
    <t>C.Salvador Tlacopan .</t>
  </si>
  <si>
    <t>Solicito me proporcionen copia certificada del nombramiento de la persona que está como titular del sujeto obligado.</t>
  </si>
  <si>
    <t>C.VÍCTOR ALEJANDRO GUTIERREZ NOYOLA</t>
  </si>
  <si>
    <t>proporcione contrato, sueldo labores, expediente laboral y horario del c. jaime galván valencia</t>
  </si>
  <si>
    <t xml:space="preserve">Cuanto se ha gastado en compras de botas, pecheras, cascos y cualquier material para los trabajadores del rastro municipal, solicito
una relación que contenga todas las características de cada uno de los implementos de trabajo adquiridos y uniformes, solicito el
expediente de la compra, facturas y pagos realizados. </t>
  </si>
  <si>
    <t>Cuanto se le asigno de uniformes al rastro municipal.</t>
  </si>
  <si>
    <t>Solicito el documento en el que conste la solicitud de compra de los uniformes y equipo otorgado (entiéndase por esto, cascos, botas,
delantales, y todo el equipo que requiere el personal para desempeñar su trabajo) al rastro municipal es decir la requisición del área,
en el que conste cantidades y características, como fue dicha compra si fue por adjudicación, licitación o como se compró este material
y uniformes o bien el expediente de compra en el que venga lo solicitado, el presupuesto, la cotización y la autorización de compra, a
quien se le compro, solicito los costos por unidad de los uniformes y equipo chafa que se les dio a los trabajadores del rastro, solicito
las facturas pagadas de este equipo y uniformes, se va, o está investigando quien compro estos uniformes que por declaraciones de
los trabajadores no cumplen las necesidades que se requieren para sus labores, es decir son chafas.</t>
  </si>
  <si>
    <t>Que programa y plan o proyecto se tiene con el nuevo rastro ya que a la fecha es una obra de las denominadas elefante blanco que
viene desde administraciones anteriores. Que utilidad se le esta dando a esas instalaciones a la fecha y que se piensa hacer con ellas
y para cuando. Porque no se utilizan.</t>
  </si>
  <si>
    <t xml:space="preserve">Cuantas máquinas de lavandería tiene el rastro municipal, cuantas funcionan y para cuando se tiene programado se rehabiliten dichas
máquinas, cuanto personal trabaja y se les da el servicio médico completo, cuántos de ellos tienen prescrito medicamente controlado o
con enfermedades crónicas que se les tenga que estar suministrando medicamento periódicamente, y si se les está dando dicho
medicamento y si no se me diga porque y cuantas personas son a las que nos e les está dando esa atención médica y farmacéutica.  </t>
  </si>
  <si>
    <t xml:space="preserve">Según la agenda del presidente municipal publicada en pagina el presidente municipal no acude a las reuniones de seguridad que
convoca el presidente, solicito saber porque no acude o si manda a alguien para que lo represente (porque no son importantes para el
por el tema de seguridad que se trata) a quien manda, cuanto está destinado este año para el tema de seguridad. </t>
  </si>
  <si>
    <t>C.El Chapulin Colorado Astucia .</t>
  </si>
  <si>
    <t>1. Directorio de todas las cuentas de redes sociales oficiales usadas por el sujeto obligado (Twitter, Facebook, Youtube, Instagram,
etc.)
2. Desglose de gasto por administración de cada una de las cuentas de redes sociales de los últimos 3 años (Marzo 2016 a febrero
2019)
3. Desglose desagregado de los gastos para pautar, promocionar o destacar publicaciones en cualquiera de las cuentas de redes
sociales de los últimos 3 años.
4. Nombre de las personas que actualmente tienen acceso a cada una de las cuentas de redes sociales oficiales (también de manera
desagregada).</t>
  </si>
  <si>
    <t xml:space="preserve">NOMBRES DE TODOS Y CADA UNO DE LAS PERSONAS QUE HAN SIDO DESPEDIDAS DEL MES DE OCTUBRE DEL 2018 A LA
FECHA.  </t>
  </si>
  <si>
    <t xml:space="preserve">Cuantas copias certificadas de actas de nacimientos Se han otorgado de octubre del 2018, lo solicito por mes y por oficialía, a la
fecha, las causas que originaron que fueran gratis y si tienen algún fundamento en la ley para que se hayan otorgado gratis. </t>
  </si>
  <si>
    <t xml:space="preserve">Cuantas colonias se han visitado en el programa gobierno de a pie, que servicios se han solicitado, en cada una y cuales han sido
cubiertos que tenga fechas de visitas y fechas en las que se cubrieron las necesidades, solicito el diagnostico de cada colonia para
saber si se puede atender, que puntos son estudiados o tomados en cuenta para saber si se puede o no atender, solicito el reporte de
atención ciudadana, solicito saber en qué consiste cada trabajo que se ha llevado en coordinación con Imagen Urbana, Parques y
Jardines, Alumbrado Público así como limpieza de áreas.  </t>
  </si>
  <si>
    <t xml:space="preserve">Cuantas cuotas sindicales se han pagado a los sindicatos en lo que va de la administración, se tiene alguna prestación pendiente por
pagar a los sindicatos establecidas en el contrato colectivo de trabajo o el contrato que se tenga o condiciones de trabajo que se tenga,
así mismo solicito el contrato colectivo o el contrato que se tenga con el sindicato, solicito las condiciones generales de trabajo, sobre
el aumento de este año ya se les dio, de cuanto es o será el aumento. </t>
  </si>
  <si>
    <t xml:space="preserve">Cuanto ha gastado en medios de comunicación la presente administración, cuantos pagos realizados con este concepto se tienen
registrados y cuanto costo la entrevista realizada al presidente municipal en ADN noticias a nivel nacional </t>
  </si>
  <si>
    <t>C.Ricardo Valdez Michua</t>
  </si>
  <si>
    <t>En el artículo 79 de la Ley General de Contabilidad Gubernamental; artículos 78 y 110 de la Ley Federal de Presupuesto y
Responsabilidad Hacendaria señalan que los entes públicos (municipios), deberán publicar en sus páginas de Internet a más tardar el
último día hábil de abril su programa anual de evaluaciones, así como las metodologías e indicadores de desempeño. Así como
publicar a más tardar a los 30 días posteriores a la conclusión de las evaluaciones, los resultados de las mismas e informar sobre las
personas que realizaron dichas evaluaciones.
Bajo esta obligatoriedad de Ley, solicitamos la siguiente información:
1) Programa Anual de Evaluación del ejercicio fiscal 2018 (PAE 2018), en el que contenga los siguientes elementos:
a. Condiciones generales;
b. Programas presupuestarios sujetos a evaluarse;
c. Fondos federales sujetos a evaluarse;
d. Sujetos evaluados;
e. Tipos de evaluación;
f. Cronograma de evaluación;
g. Mecanismos de difusión de los resultados de la evaluación, y
h. Mecanismos de seguimiento a los resultados de evaluación.
i. Los datos generales del evaluador externo, destacando al coordinador de la evaluación y a su principal equipo colaborador, costo de
la evaluación; forma de contratación; instrumentos de recolección de información.
2) Términos de referencia de las evaluaciones realizadas en el marco de lo señalado en su PAE 2018.
3) Documento que contenga los resultados de las evaluaciones realizadas a programas presupuestarios y fondos federales, con base a
la información presentada en su PAE 2018.
4) Convenio para la mejora del Desempeño y Resultados Gubernamentales.
5) Link de la página web donde se encuentra publicada toda la información arriba solicitada (puntos 1 al 4).</t>
  </si>
  <si>
    <t>C.jocelyn yomaira martinez cervantes</t>
  </si>
  <si>
    <t xml:space="preserve">plantilla laboral
</t>
  </si>
  <si>
    <t>C.beatriz velacio hernandez</t>
  </si>
  <si>
    <t xml:space="preserve">Quisiera pedir apoyo a las autoridades del gobierno, para que puedan hacer caso a esta petición que haré; en el cual trata sobre la
aplicación de semáforos o topes en la Av. México, la cual a sido un tanto peligrosa por los vehículos que transitan sobre esta a una
velocidad mayor a 80km/h, provocando accidentes vehiculares como también a temor del peatón que tiene o se v e con la necesidad
de cruzar con la av ya mencionada.
con la implementacion de uno de estas opciones sera segura para los peatones como los que viajan en carro transitar la Av. México.
gracias </t>
  </si>
  <si>
    <t xml:space="preserve">C.Daniela Ochoa </t>
  </si>
  <si>
    <t xml:space="preserve">¿Cuáles son los perfiles de los trabajadores de los archivos?
¿Qué instituciones públicas utilizan las Tecnologías de la Información para el manejo de los archivos o la gestión documental?
¿Cuál es el presupuesto para la modernización del manejo de los archivos o gestión documental?
</t>
  </si>
  <si>
    <t xml:space="preserve">C.miriam esquivel serrano
</t>
  </si>
  <si>
    <t xml:space="preserve"> cuanto gastaron en arreglar las calles de la colonia San Luis Rey en san Luis potosí, slp</t>
  </si>
  <si>
    <t>C.Fatima Medellin Ramirez</t>
  </si>
  <si>
    <t>¿En que es utilizado el dinero que los ciudadanos pagan por sus multas de transito?</t>
  </si>
  <si>
    <t>C.JOSE EDUARDO BUENO MONCADA</t>
  </si>
  <si>
    <t>SOLICITO INFORMACIÓN DE TRAMITE DE APEO Y DESLINDE ADMINISTRATIVO
COSTO Y TIEMPO Y PROCEDENCIA DE LA VÍA DE TRAMITE DE APEO Y DESLINDE ADMINISTRATIVO</t>
  </si>
  <si>
    <t>C.Transparencia Transparente</t>
  </si>
  <si>
    <t>Por medio de la presente plataforma, solicito:
Licencia de uso de suelo
Licencia de funcionamiento y/o permiso
Permiso de Protección Civil y
Permiso ambiental
Del establecimiento Potosina de Concretos, ubicado en Boulevard Manuel Gómez Morín número 410, en esta Ciudad Capital.</t>
  </si>
  <si>
    <t>C.Alexis David Ortiz Chavez</t>
  </si>
  <si>
    <t>presupuesto 2018 para la educación</t>
  </si>
  <si>
    <t>C.Jaime Hernández López</t>
  </si>
  <si>
    <t xml:space="preserve">En torno a la atracción navideña que se instaló en la plaza Fundadores entre el 14/12/18 y el 08/01/19 conocidos como árbol-tobogán
o villa navideña, requiero copia del fallo del Comité de Adquisiciones que aprobó la contratación, copia del contrato con la empresa
Producciones Alebrije o con los particulares Eugenio Meade Ponce, Esteban Meade de Icaza y Humberto pascual Jiménez, y copia de
la fundamentación legal del método de contratación de dicha contratación. </t>
  </si>
  <si>
    <t xml:space="preserve"> C.ELISEO HERNANDEZ GALVAN
</t>
  </si>
  <si>
    <t>1. Del Presidente Municipal Francisco Xavier Nava Palacios:
a. La agenda de sus actividades en el periodo comprendido entre el 1 de enero y hasta el 11 de marzo de la presente anualidad.
2. Del Secretario General Sebastián Pérez García:
a. La agenda de sus actividades en el periodo comprendido entre el 1 de enero y hasta el 11 de marzo de la presente anualidad.
3. Del Primer Síndico José Víctor Ángel Saldaña:
a. La agenda de sus actividades en el periodo comprendido entre el 1 de enero y hasta el 11 de marzo de la presente anualidad.
4. De la Segunda Sindica Alicia Nayeli Vázquez Martínez:
a. La agenda de sus actividades en el periodo comprendido entre el 1 de enero y hasta el 11 de marzo de la presente anualidad.</t>
  </si>
  <si>
    <t>1. De los Regidores de Representación Proporcional Por el Partido Acción Nacional:
a. La agenda de sus actividades en el periodo comprendido entre el 1 de enero y hasta el 11 de marzo de la presente anualidad.
2. De los Regidores de Representación Proporcional Por el Partido Revolucionario Institucional:
a. La agenda de sus actividades en el periodo comprendido entre el 1 de enero y hasta el 11 de marzo de la presente anualidad.
3. De los Regidores de Representación Proporcional Por el Partido de la Revolución Democrática:
a. La agenda de sus actividades en el periodo comprendido entre el 1 de enero y hasta el 11 de marzo de la presente anualidad.
4. De los Regidores de Representación Proporcional por el Movimiento de Regeneración Nacional:
a. La agenda de sus actividades en el periodo comprendido entre el 1 de enero y hasta el 11 de marzo de la presente anualidad.
5. De los Regidores de Representación Proporcional Por el Partido Verde Ecologista de México:
a. La agenda de sus actividades en el periodo comprendido entre el 1 de enero y hasta el 11 de marzo de la presente anualidad.</t>
  </si>
  <si>
    <t>1. Del Oficial Mayor Oscar Valle Portilla:
a. La agenda de sus actividades en el periodo comprendido entre el 1 de enero y hasta el 11 de marzo de la presente anualidad.
2. Del Tesorero Rodrigo Portilla Díaz:
a. La agenda de sus actividades en el periodo comprendido entre el 1 de enero y hasta el 11 de marzo de la presente anualidad.
3. Del Comisario Edgar Jiménez Arcadia:
a. La agenda de sus actividades en el periodo comprendido entre el 1 de enero y hasta el 11 de marzo de la presente anualidad.
4. Del Director de Asuntos Jurídicos Daniel Alcántara Fernández :
a. La agenda de sus actividades en el periodo comprendido entre el 1 de enero y hasta el 11 de marzo de la presente anualidad.
5. Del Director de Concertación Social Jaime Galván Valencia:
a. La agenda de sus actividades en el periodo comprendido entre el 1 de enero y hasta el 11 de marzo de la presente anualidad.</t>
  </si>
  <si>
    <t>1. Del Director de Protección Civil Adrián Álvarez Botello:
a. La agenda de sus actividades en el periodo comprendido entre el 1 de enero y hasta el 11 de marzo de la presente anualidad.
2. Del Director de Administración, Planeación y Finanzas Luis Miguel Torres Casillas:
a. La agenda de sus actividades en el periodo comprendido entre el 1 de enero y hasta el 11 de marzo de la presente anualidad.
3. Del Contralor Interno Municipal José Mejía Lira:
a. La agenda de sus actividades en el periodo comprendido entre el 1 de enero y hasta el 11 de marzo de la presente anualidad.
4. Del Secretario Técnico Jorge Francisco Arias Hernández:
a. La agenda de sus actividades en el periodo comprendido entre el 1 de enero y hasta el 11 de marzo de la presente anualidad.
5. Del Director de Planeación Xavier Böelsterly Urrutia:
a. La agenda de sus actividades en el periodo comprendido entre el 1 de enero y hasta el 11 de marzo de la presente anualidad.</t>
  </si>
  <si>
    <t xml:space="preserve">1. De la Directora de Catastro y Desarrollo Urbano Patricia Rodríguez Álvarez:
a. La agenda de sus actividades en el periodo comprendido entre el 1 de enero y hasta el 11 de marzo de la presente anualidad.
2. Del Director de Comercio Gabriel Andrade Córdova:
a. La agenda de sus actividades en el periodo comprendido entre el 1 de enero y hasta el 11 de marzo de la presente anualidad.
3. Del Director de Comunicación Social Carlos Hernández Palomares:
a. La agenda de sus actividades en el periodo comprendido entre el 1 de enero y hasta el 11 de marzo de la presente anualidad.
4. De Ricardo García Rojas Flores Director de Deportes:
a. La agenda de sus actividades en el periodo comprendido entre el 1 de enero y hasta el 11 de marzo de la presente anualidad.
5. Del Director de Desarrollo Social Claudio Víctor Ferrer Marín:
a. La agenda de sus actividades en el periodo comprendido entre el 1 de octubre del año próximo pasado y hasta el 11 de marzo de la
presente anualidad.
6. De los Directores de Fuerzas Municipales, Policía Vial, Informática y Tecnología, y Estado mayor, de la Dirección General de
Seguridad Pública Municipal:
a. La agenda de sus actividades en el periodo comprendido entre el 1 de octubre del año próximo pasado y hasta el 11 de marzo de la
presente anualidad.
</t>
  </si>
  <si>
    <t xml:space="preserve">1. De los Tres Delegados Municipales, así como sus Tesoreros, y Secretarios Generales:
a. La agenda de sus actividades en el periodo comprendido entre el 1 de octubre del año próximo pasado y hasta el 11 de marzo de la
presente anualidad.
2. De los Directores de Servicios Generales, Alumbrado, Ecología, Obras Publicas:
a. La agenda de sus actividades en el periodo comprendido entre el 1 de octubre del año próximo pasado y hasta el 11 de marzo de la
presente anualidad.
3. De los Tres Delegados Municipales, así como sus Tesoreros, y Secretarios Generales:
a. La agenda de sus actividades en el periodo comprendido entre el 1 de octubre del año próximo pasado y hasta el 11 de marzo de la
presente anualidad.
4. De Pablo Zendejas Foyo:
a. La agenda de sus actividades en el periodo comprendido entre el 1 de enero y hasta el 11 de marzo de la presente anualidad.
5. De Ángeles Rodríguez Aguirre:
a. La agenda de sus actividades en el periodo comprendido entre el 1 de enero y hasta el 11 de marzo de la presente anualidad.
</t>
  </si>
  <si>
    <t>1. De la Segunda Sindica Alicia Nayeli Vázquez Martínez:
a. Si su suplente labora en la actual Administración Municipal
2. De Pammela Méndez Cuevas:
a. La agenda de sus actividades en el periodo comprendido entre el 1 de octubre de 2018 y hasta el 11 de marzo de la presente
anualidad.
b. Informe si guarda parentesco alguno por afinidad o consanguinidad con el Alcalde Xavier Nava Palacios, o con alguno de sus
familiares.
c. El cargo que desempeña
d. El salario que cobra por sus funciones
e. Su formación académica
f. Su Curriculum Vitae
g. Informe si posee experiencia laboral alguna en el ámbito del cargo que ostenta</t>
  </si>
  <si>
    <t>1. De Oscar Valle Portilla:
a. Si guarda parentesco y en qué grado con el TESORERO
b. Si sostiene vínculo alguno con la firma de abogados KNP
c. Si es socio del Alcalde Xavier Nava Palacios en negocios, o relaciones comerciales
2. De la directora de Educación Municipal:
a. Su Curriculum Vitae.
b. Su Cedula Profesional
c. Si de conformidad al manual de descripción de puestos vigente se requiere Titulo y Cedula Profesional para ocupar dicho cargo
3. Del Director General del Organismo Intermunicipal de Agua Potable:
a. La agenda de sus actividades en el periodo comprendido entre el 1 de octubre de 2018 y hasta el 11 de marzo de la presente
anualidad.
b. El nombre de quien ocupa el cargo de titular del área de planeación y finanzas
c. El sueldo que se eroga por las funciones del personal descrito en el punto próximo anterior
d. El curriculum Vitae de la persona descrita en el punto b.
e. Cedula Profesional de la persona descrita en el punto b.
f. Informe si de acuerdo al manual de descripción de puestos vigente se requiere titulo y cedula profesional vigente para ocupar el cargo
descrito en el punto b.
4. Del Presidente Municipal Francisco Xavier Nava Palacios:
a. La bitácora de consumo de combustible de los vehículos en los que se desplaza.
b. Informe sobre los gastos por concepto de viáticos ejercidos durante el periodo de su encargo</t>
  </si>
  <si>
    <t xml:space="preserve">1. Del Oficial Mayor Oscar Valle Portilla:
a. La bitácora de consumo de combustible de los vehículos en los que se desplaza.
b. Informe sobre los gastos por concepto de viáticos ejercidos durante el periodo de su encargo
2. Del Director de Asuntos Jurídicos Daniel Alcántara Fernández:
a. La bitácora de consumo de combustible de los vehículos en los que se desplaza.
b. Informe sobre los gastos por concepto de viáticos ejercidos durante el periodo de su encargo
3. Del Secretario General Sebastián Pérez García:
a. La bitácora de consumo de combustible de los vehículos en los que se desplaza.
b. Informe sobre los gastos por concepto de viáticos ejercidos durante el periodo de su encargo
4. Del Sindico José Víctor Ángel Saldaña:
a. La bitácora de consumo de combustible de los vehículos en los que se desplaza.
b. Informe sobre los gastos por concepto de viáticos ejercidos durante el periodo de su encargo
</t>
  </si>
  <si>
    <t>1. De Pablo Zendejas Foyo:
a. La bitácora de consumo de combustible de los vehículos en los que se desplaza.
b. Informe sobre los gastos por concepto de viáticos ejercidos durante el periodo de su encargo</t>
  </si>
  <si>
    <t>1. Del Tesorero Rodrigo Portilla Díaz:
a. La bitácora de consumo de combustible de los vehículos en los que se desplaza.
b. Informe sobre los gastos por concepto de viáticos ejercidos durante el periodo de su encargo
c. Informe Pormenorizado de la comprobación de gastos de los viáticos ejercidos por los siguientes funcionarios, en los periodos
comprendidos entre 01 de octubre de 2018 a 11 de marzo de 2019
i. Presidente Municipal
ii. Secretario General
iii. Oficial Mayor
iv. Tesorero
v. Síndicos
vi. Director Jurídico
vii. Pablo Zendejas Foyo</t>
  </si>
  <si>
    <t>1. Del Oficial Mayor:
a. Listado de los empleados (nomina) que actualmente laboran para la administración municipal, incluyendo fecha de alta y salario,
ordenados por área de adscripción
b. Informe el nombre de aquellos servidores públicos que integren el gabinete extendido
c. Informe si existe paridad de género en la conformación de dicho gabinete, o si existe predominancia a algún genero
d. Informe cuantas empleadas Mujeres actualmente laboran en el ayuntamiento, y su fecha de ingreso o alta en nomina
e. Informe cuantos empleados hombres actualmente laboran en el ayuntamiento, y su fecha de ingreso o alta en nomina
f. Informe cuantos y cuales empleados cumplen a cabalidad con los requisitos para ocupar a un cargo en el gabinete, de conformidad al
manual de descripción de puestos vigente, es decir, quienes de los integrantes del gabinete reúnen los extremos de ley para ocupar un
cargo, y quienes no lo reúnen en términos de lo requisitado por las leyes, reglamentos y manuales vigentes.
2. El consecutivo de oficios del periodo comprendido entre el 01 de octubre de 2018 y 11 de marzo de 2019 de las siguientes áreas del
ayuntamiento:
a. Presidencia
b. Secretaría General
c. Tesorería
d. Oficialía Mayor
e. Jurídico
f. Sindicatura
g. Transparencia
h. Catastro
i. Compras
j. Obras Publicas
k. Comercio
l. Director General de Seguridad Publica
m. Fuerzas Municipales
n. Policía Vial
o. Estado Mayor</t>
  </si>
  <si>
    <t>1. Del Oficial Mayor:
a. Si Ricardo Valle Labora en el Ayuntamiento.
b. Si guarda relación parental por consanguíneo o por afinidad con Usted, Tesorero, Secretario General, o el Alcalde
c. El sueldo que Percibe
d. Las funciones que realiza
e. La relación que guarda (por causa de su encargo) con asesores externos o consultores contratados para prestar servicios en la
Dirección de Seguridad Pública Municipal
f. Si entre las funciones de éste se encuentran las de cuestionar, supervisar, atender, despachar o guardar relación con proveedores en
la dirección de seguridad publica municipal
g. Si entre las funciones de éste se encuentran las de gestionar trámites para la agilización de cobro de recurso vencido a proveedores
en la dirección de seguridad publica municipal</t>
  </si>
  <si>
    <t xml:space="preserve">1. Del Oficial Mayor:
a. Si dentro del universo de empleados del ayuntamiento se encuentran empleados que hubiesen prestado servicios o laborado para
SEDUVOP
b. Informe sobre lo requerido en el punto anterior quienes son y en que periodo laboraron en dicha dependencia
c. Informe en que areas del Ayuntamiento Laboran dichas personas
d. El Cargo que ostentan y el sueldo que devengan
</t>
  </si>
  <si>
    <t>1. Del Contralor Interno Municipal:
a. Los funcionarios que al dia de hoy han incumplido con la presentación de sus declaraciones, y la etapa en la que se encuentra el
procedimiento de sanción correspondiente
2. Del Oficial Mayor:
a. Informe si existe algún medio de evaluación toxicológica, o algún mecanismo que permita conocer si existe en los integrantes del
gabinete adicción a consumo de drogas</t>
  </si>
  <si>
    <t>1. Del Tesorero:
a. Relación de pago a proveedores durante el periodo Octubre diciembre de 2018
b. Copias de los contratos y de la glosa correspondiente
c. Oficios mediante los cuales fueron turnados para firmas correspondientes
d. Fechas de firma, suscripción, y pago de los mismos</t>
  </si>
  <si>
    <t xml:space="preserve"> C.JORGE LUIS CARMONA CRUZ
</t>
  </si>
  <si>
    <t xml:space="preserve">COPIA DE LA DECLARACIÓN PATRIMONIAL DE LA C. BEATRIZ ADRIANA BORJAS BENAVENTE </t>
  </si>
  <si>
    <t>1. Del Presidente Municipal Francisco Xavier Nava Palacios:
a. Informe el contenido de la gira de trabajo de la gira de los 100 días
b. Informe las actividades que se llevaron a cabo, fechas y horas de los eventos
c. Costo de dicha gira de trabajo
2. Del Contralor Interno Municipal:
a. De conformidad a las obligaciones y facultades que la normativa municipal le otorgan, resulta como una obligación suya conocer y
sancionar las acciones de los empleados municipales que constituyan falta, contravención, de lo contenido en el marco normativo
municipal, en esta inteligencia de manera oficiosa debió de haber iniciado procedimiento sancionador en contra del tesorero Rodrigo
Portilla Díaz, por las acciones de notoria violencia en contra de los regidores de la fracción del Partido de la Revolución democrática
durante sesión de cabildo de febrero de 2019; dicho lo anterior solicito informe el estado que guarda dicho expediente, y en caso de no
existir informe las causas por las que no ha dado cumplimiento a las obligaciones que le corresponden</t>
  </si>
  <si>
    <t>1. Informe detallado del sistema de correspondencia interno del ayuntamiento de las siguientes áreas:
a. Presidencia
b. Oficialía mayor
c. Tesorería
d. Sindicaturas
e. Compras
f. Secretaria Técnica
g. Delegaciones municipales
h. Interapas
i. Seguridad Publica
j. Protección Civil
k. DIF municipal
l. Obras Publicas
m. Catastro
n. Servicios Médicos
2. Del Oficial Mayor:
a. Listado de bienes muebles propiedad municipal
b. Listado y descripción de aquellos que se encuentren en activo
c. Listado y descripción de aquellos que se encuentren inhabilitados
d. Ubicación del deposito y nombre del depositario de dichos bienes</t>
  </si>
  <si>
    <t>1. Del director de Desarrollo Social:
a. Padrón de beneficiarios de los distintos programas sociales ejecutados en el periodo 1 de octubre de 2018 a 11 de febrero de 2019
b. Reglas de operación de dichos programas
c. Informe detallado sobre procesos de integración de juntas de mejoras
d. Informe si guarda vinculación alguna con los integrantes de las juntas de mejoras electas
e. Informe si conoce de la filiación política de los integrantes de dichas juntas de mejoras
2. Del Contralor Interno Municipal:
a. Si existe prohibición o impedimento legal para el consumo de cigarro o humo de tabaco en el interior de las oficinas ayuntamiento,
centralizadas o desconcentradas
b. Informe si sabe si se consumen dichos productos en las oficinas de Sindicatura, Recursos Humanos, Presidencia, Tesoreria, Oficina
del titular de Seguridad Publica, Rastro
c. En caso de que la respuesta al punto anterior resulte negativa, informe los mecanismos que implementará para inspeccionar y hacer
cumplir el marco normativo señalado en el contenido del punto a.</t>
  </si>
  <si>
    <t>1. Del Oficial Mayor:
a. Informe detallado sobre las vacaciones que han tomado los empleados municipales durante el periodo 1 octubre de 2018 al 11 de
marzo de 2019
2. Respecto de las Licencias de Software:
a. La vigencia de las licencias actuales
b. Los equipos de cómputo que utilizan la licencia correspondiente, y el nombre del resguardante de dichos equipos
c. Informe detallado respecto de los equipos que no cuentan con licencia de software vigente, área de adscripción, nombre del
resguardante</t>
  </si>
  <si>
    <t xml:space="preserve">1. De los Comités y Comisiones:
a. Acta de instalación
2. Del Oficial Mayor:
a. Si labora en la administración municipal el suplente del Diputado Local por el distrito 06 Local Ricardo Villa Real Loo
b. Informe el cargo y salario que devenga
c. Informe si labora en la administración Municipal la hermana del diputado Local por el Distrito 06 Local Ricardo Villa Real Loo
d. Informe el cargo y salario que devenga
e. Informe si labora en la Administración Municipal la hija de la exdiputada Local por el Distrito 05 Local Marianela Villanueva Ponce
f. Informe el cargo y el Salario que devenga
</t>
  </si>
  <si>
    <t>C.JORGE LUIS CARMONA CRUZ</t>
  </si>
  <si>
    <t xml:space="preserve">1. COPIAS SIMPLES DE TODAS LAS LICITACIONES PUBLICAS EN LAS QUE HAYA INTERVENIDO EL DEPARTAMENTO DE
COMPRAS DEL H. AYUNTAMIENTO DESDE EL DÍA 1 DE OCTUBRE DE 2018 Y HASTA LA FECHA
2. COPIAS DE TODAS LAS COMPRAS POR INVITACIÓN EN LAS QUE HAYA INTERVENIDO EL DEPARTAMENTO DE COMPRAS
DESDE EL DÍA 1 DE OCTUBRE Y HASTA LA FECHA.
3. COPIAS DE TODOS LOS OFICIOS GIRADOS POR LA TITULAR DEL DEPARTAMENTO DE COMPRAS A PARTIR DEL DIA 1 DE
OCTUBRE DE 2018 Y HASTA LA FECHA.  </t>
  </si>
  <si>
    <t>COPIA DEL CURRICUL VITAE DE LA JEFA DE LA DIRECCIÓN DE COMPRAS DEL H. AYUNTAMIENTO DE LA CAPITAL.</t>
  </si>
  <si>
    <t>C.Julio Cuevas Ornelas</t>
  </si>
  <si>
    <t>Recibo de nómina reciente de las percepciones económicas quincenales o mensuales, percibidas por la Regidora Maria Verónica
Campillo Salazar.</t>
  </si>
  <si>
    <t>solicito el oficio con la firma del emisor, oficio DSM/CA/342/19 DE SERVICIOS MUNICIPALES</t>
  </si>
  <si>
    <t xml:space="preserve">CUANTO SE HA DESTINADO PARA EL TEMA DE ALERTA DE GENERO, SOLICITO UNA RELACIÓN DE GASTOS REALIZADOS
REFERENTE A ESTE TEMA, CUANTAS FACTURAS SE HAN PAGADO RELACIONADAS A ESTE TEMA Y LAS FACTURAS, ASI
COMO LA FORMA DE PAGO, QUIEN SOLICITO EL PAGO, Y QUE TRABAJOS HA HECHO EL GOBIERNO MUNICIPAL CON EL
TEMA DE ALERTA DE VIOLENCIA DE GENERO. </t>
  </si>
  <si>
    <t xml:space="preserve">EL ALCALDE MUNICIPAL ENTREGO UN TECHADO EN LA ESCUELA UBICADA EN LA COLONIA IMPERIO AZTECA, SOLICITO
EL COSTO TOTAL DE DICHO TECHADO, CUANTO SE PRESUPUESTÓ, QUE MATERIAL SE UTILIZÓ SOLICITO SUS
CARACTERÍSTICAS Y COSTO POR UNIDAD ALGO DETALLADO, CON QUÉ FONDO SE PAGÓ, COMO SE ELIGIÓ QUE FUERA
ESA ESCUELA EN PARTICULAR. </t>
  </si>
  <si>
    <t>solicito el oficio numero DDS/0256/2019 FIRMADO POR EL DIRECTOR DE DESARROLLO SOCIAL</t>
  </si>
  <si>
    <t xml:space="preserve">C.carmen Hidalgo </t>
  </si>
  <si>
    <t>Deseo saber si existe algún consejo, comité u órgano de colaboración con carácter de ciudadano que coadyuve a la administración
pública municipal en materia de transparencia y/o gobierno abierto.
Si fuera así, requiero por favor el reglamento, ley o cuerpo normativo aplicable; así mismo las actas de instalación y de cada una de las
sesiones que haya desarrollado.</t>
  </si>
  <si>
    <t>C.SALVADOR GODINEZ GODINEZ</t>
  </si>
  <si>
    <t xml:space="preserve">PERCEPCIÓN NETA, EN EL MES DE ENERO DE 2019, DEL TRABAJADOR ENRIQUE JUACHE BARRERA, CON DENOMINACIÓN
DE PUESTO CHOFER ´A´, ÁREA DE BARRIDOS, CON CLAVE O NIVEL DE PUESTO 3034 DEL AYUNTAMIENTO DE SAN LUIS
POTOSÍ </t>
  </si>
  <si>
    <t xml:space="preserve"> C.Neithan Diez Gtz</t>
  </si>
  <si>
    <t>EL FUNCIONARIO EDGARDO JASSO PUENTE HIZO DE CONOCIMIENTO PÚBLICO A TRAVÉS DE MEDIOS DE COMUNICACIÓN
DIGITAL QUE EL DÍA 13 DE MARZO DE 2019 SE APROBÓ LA INICIATIVA CON PROYECTO DE REGLAMENTO DE CONTROL
INTERNO DEL AYUNTAMIENTO DE SAN LUIS POTOSÍ. SOLICITO ME PROPORCIONE DICHO PROYECTO DE REGLAMENTO
DE CONTROL INTERNO QUE FUE APROBADO, ASÍ COMO EL ACTA DE APROBACIÓN Y LOS NOMBRES DE LOS
FUNCIONARIOS QUE ESTUVIERON INVOLUCRADOS.</t>
  </si>
  <si>
    <t xml:space="preserve">C.ELTRANSPARENTE1986 HONESTO </t>
  </si>
  <si>
    <t>SOLICITO UNA COPIA DE LOS EXPEDIENTES DEL PERSONAL DE LA DIRECCION DE SEGURIDAD PUBLICA MUNICIPAL QUE
SE HA EVALUADO EN LOS EXAMENES DE CONTROL Y CONFIANZA DEL 2010 A LA FECHA</t>
  </si>
  <si>
    <t>C.yo yo</t>
  </si>
  <si>
    <t xml:space="preserve">Quiero un listado que contenga calle, numero y colonia o fraccionamiento asi como el nombre del contribuyente de aquellos inmuebles
que tengan mas de 5 años de adeudo de impuesto predial </t>
  </si>
  <si>
    <t xml:space="preserve">Necesito que se me informe el costo por realizar en la Oficialia 10 del Registro Civil, el tramite de Clave Única de Registro Poblaciónal
de un recién nacido? </t>
  </si>
  <si>
    <t>C.ELTRANSPARENTE1986 HONESTO .</t>
  </si>
  <si>
    <t xml:space="preserve">SOLICITO SABER LAS CARACTERÍSTICAS DE CHALECOS BALÍSTICOS Y CARACTERÍSTICAS DE ARMAS DE FUEGO QUE
UTILIZAN LOS AGENTES POLICÍACOS PERTENECIENTES A LA DIRECCIÓN GENERAL DE SEGURIDAD PUBLICA MUNICIPAL. </t>
  </si>
  <si>
    <t xml:space="preserve">SOLICITO SABER EL ANÁLISIS O ESTUDIO Y JUSTIFICACIÓN TÉCNICA QUE SE HAYA REALIZADO PARA RETIRAR LAS
PALMAS DE LA SALVADOR NAVA, EN EL QUE CONSTE EL ESTUDIO Y RESULTADOS, SI SE LE DIO VISTA A ECOLOGÍA Y SI
HAY UN VISTO BUENO U OPINIÓN DE ECOLOGÍA LO SOLICITO, SI EXISTIÓ UN DAÑO ECOLÓGICO O NO PASA NADA A LA
ECOLOGÍA, ESTOS DOCUMENTOS LOS SOLICITO CON LAS FIRMAS RESPETIVAS QUE DEN LEGALIDAD A LOS
DOCUMENTOS, ANTE QUIEN SE PRESENTÓ ESTE RESULTADO, QUIEN LO PRESENTARON Y QUIEN LO APROBÓ, SOLICITO
SABER EL COSTO DE CADA PALMA, QUIEN LAS COMPRO SI SE TIENE UNA VIDA ÚTIL DE CADA EJEMPLAR, Y SOLICITO
SABER CUÁL SERÁ EL DESTINO DE CADA PALMA, SI HAY MANERA DE ACCEDER POR MEDIO DE UNA DONACIÓN A DICHOS
EJEMPLARES, SOLICITO SABER DE QUÉ MANERA SE VA A REMPLAZAR ESTÁ PERDIDA DE EJEMPLARES ES DECIR DE QUÉ
MANERA SE VA A REFORESTAR. CUANTAS PALMAS SE RETIRARON A LA FECHA Y CUANTAS SE RETIRARAN EN SU
TOTALIDAD Y PORQUE MOTIVOS SE CONSIDERÓ RETIRARLAS SOLICITO EVIDENCIAS DE LOS EJEMPLARES (PALMAS)
QUE YA SE RETIRARON ES DECIR FOTOS DEL LUGAR EN DONDE SE TENGAN O QUE SE HICIERON CON ELLAS SI NO SE
TIENEN SOLICITO DOCUMENTOS QUE ACREDITEN EL DESTINO DE ESTAS PALMAS. </t>
  </si>
  <si>
    <t xml:space="preserve">SOLICITO SABER DE LAS 70 LÁMPARAS REPARADAS EN LA DELEGACIÓN LA PILA, LA UBICACIÓN EXACTA DE CADA UNA
DE ELLAS, SOLICITO SABER EN QUE CONSISTIÓ CADA UNA DE LAS REPARACIONES, EL COSTO, SOLICITO TODOS Y CADA
UNO DE LOS REPORTES RECIBIDOS RELACIONADOS A ESTE TEMA EN LO QUE VA DE LA ADMINISTRACIÓN, SOLICITO EL
PROGRAMA DE REPARACIÓN QUE SE TIENE Y CUÁLES SON LAS ZONAS QUE SE TIENEN DETECTADAS CON EL PROBLEMA
DE ALUMBRADO Y QUE PROBLEMA SE TIENE DE MANERA DETALLADA </t>
  </si>
  <si>
    <t xml:space="preserve">QUE PERSONAL Y CUÁNTO SERÁ UTILIZADO DE OTRAS DIRECCIONES PARA EL DESARROLLO DE LA DIRECCIÓN DEL
CENTRO HISTÓRICO, SOLICITO LA ETAPA DE DISEÑO CON LA QUE SE CUENTA DE ESTE PROYECTO, QUE DÍA SE TIENE
PROGRAMADO EMPIECE A OPERAR ESTA DIRECCIÓN Y QUIEN SERÁ SU DIRECTOR@, PORQUE SE SUPONE REQUIERE
UN PERFIL ESPECIAL Y QUE YA DEBEN DE TENER, Y SI NO SE TIENE, QUE REQUISITOS SE DEBEN DE CUBRIR QUE PERFIL
REQUIEREN, PARA CUANDO SE TIENE PROGRAMADA LA REUNIÓN CON LOS INTEGRANTES DE LA DIRECCIÓN DEL
CENTRO HISTÓRICO DE LA CIUDAD DE MÉXICO, SOLICITO LOS DOCUMENTOS POR MEDIO DEL CUALES SE LES CONVOCO
O INVITO, EN DONDE SERÁ LA REUNIÓN, FECHA Y HORA, CON QUE DEPENDENCIAS ESTATALES Y FEDERALES SE HAN O
SE VAN A COORDINAR Y CON QUÉ NIVELES DE GOBIERNO SE VAN A VINCULAR, EN QUE CONSISTE ESA GESTIÓN DE
RECURSO Y CUÁNTO SERÁ, EL ALCALDE REFIRIÓ QUE NO ES UN GASTO OSTENTOSO, SOLICITO SABER DE CUANTO ES
EL GASTO Y DE DONDE SALDRÁ EL RECURSO. </t>
  </si>
  <si>
    <t>CUANTO SE LE HA PAGADO EN LO QUE VA DE ESTA ADMINISTRACIÓN A PANAVI.</t>
  </si>
  <si>
    <t xml:space="preserve">DE LAS 8 MIL Y 9 MIL LUMINARIAS REPARADAS QUE REFIRIÓ EL ALCALDE, SOLICITO SABER LA CANTIDAD EXACTA YA
QUE ES ABISMAL LA DIFERENCIA DE 8 A 9 MIL, REQUIERO UN DETALLE POR MEMORIZADO DE QUE LÁMPARAS SE HAN
REPARADO, EN QUE HA CONSISTIDO CADA UNA DE LAS REPARACIONES Y EL COSTO POR UNIDAD Y LA UBICACIÓN DE
TODAS Y CADA UNA DE ELLAS, Y TOTAL A LA FECHA EN LO QUE VA DE SU ADMINISTRACIÓN </t>
  </si>
  <si>
    <t>COSTO POR COPIA CERTIFICADA DE ACTA DE NACIMIENTO Y ACTA DE MATRIMONIO.</t>
  </si>
  <si>
    <t xml:space="preserve">EN QUE CONSISTE EL INCREMENTO DE ACCIDENTES DE TRÁNSITO QUE SE PRESENTAN EN LA CIUDAD SI SE CUENTA
CON UNA ESTADÍSTICA O EL ESTUDIO EN EL QUE SE BASAN PARA ROBUSTECER LA LEY, EL ESTUDIO REALIZADO DE
ESTE INCREMENTO CUALES SON LAS CASUSAS, CUANTO SERÁ EL AUMENTO A LAS TARIFAS DE LAS MULTAS DE
TRÁNSITO Y A CUALES INFRACCIONES SERIA EL AUMENTO O SI ES GENERAL A TODO DE CUÁNTO SERÁ EL AUMENTO,
CUANTO Y EN QUE HA CONSISTIDO EL MANTENIMIENTO A LOS PARQUÍMETROS, CUANTOS HAN SIDO REPARADOS O EN
QUE CONSISTE ESTE MANTENIMIENTO Y EL COSTO POR CADA UNO, EN QUE MESES SE REALIZÓ EL MANTENIMIENTO Y
DE CUANTO FUE POR MES.  </t>
  </si>
  <si>
    <t xml:space="preserve">COMO SE ATIENDE LA DECLARATORIA DE ALERTA DE VIOLENCIA DE GÉNERO, QUE RESULTADOS SE TIENEN POR MES Y
EN QUE CONSISTIÓ LA ACCIÓN TOMADA POR EL AYUNTAMIENTO. </t>
  </si>
  <si>
    <t xml:space="preserve">SOLICITO EL PROGRAMA DE REFORESTACIÓN, SOLICITO TODOS Y CADA UNO DE LOS NOMBRES DE LAS ASOCIACIONES
CIVILES, EMPRESAS LOCALES Y EXTRANJERAS  QUE PARTICIPARAN, SOLICITO SABER LAS ÁREAS QUE SERÁN
REHABILITADAS Y CUÁLES SERÁN MEJORADAS ESTÉTICAMENTE, EN QUE CONSISTE ESA MEJORA DE ESTÉTICA Y
LUGARES ESPECÍFICOS A REALIZAR ESTA ESTÉTICA, SOLICITO SABER CUÁNTOS EJEMPLARES SERÁN Y QUE ESPECIE
DE CADA UNO, ASÍ COMO CUANTAS Y DE QUE ESPECIE SERÁN LAS PLANTAS, EL COSTO POR CADA UNA DE ELLAS Y EL
TOTAL DE TODAS LAS PLANTAS Y ÁRBOLES QUE SE COMPRARAN PARA ESTE PROGRAMA EN LA COORDINACIÓN DE
ESTE PROGRAMA CUANTAS Y CUALES EMPRESAS PARTICIPARAN Y ESA EMPRESA DE JAPÓN CUAL ES Y EN QUE
CONSISTE SU PARTICIPACIÓN.  </t>
  </si>
  <si>
    <t xml:space="preserve">C.MANUEL PALOMARES </t>
  </si>
  <si>
    <t>COPIA DE LA LICENCIA DE OBRAS / CONSTRUCCIÓN CORRESPONDIENTE A LA CONSTRUCCIÓN QUE SE REALIZAN EN
GARCIA DIEGO, ENTRE LAS CALLES VALENTIN GAMA Y ROSALIO</t>
  </si>
  <si>
    <t>C.CESAR RICARDO ROMERO GARCIA</t>
  </si>
  <si>
    <t>COPIA CERTIFICADA, DEL OFICIO DRH/250/2019</t>
  </si>
  <si>
    <t>C.Jaime Nava Noriega</t>
  </si>
  <si>
    <t>1. Informe el monto total pagado a PUBLICITRON S.A. de C.V. desde el 1 de octubre del 2009 a la fecha.
2. Proporcione una lista digital en donde especifique cada una de las fechas en las que ha sido contratada la empresa PUBLICITRON
S.A. de C.V.. de C.V,, cada uno de los conceptos por los que fue contratada y los montos pagados en cada una de las contrataciones.
3. Proporcione copia en forma digital de todas las facturas pagadas a PUBLICITRON S.A. de C.V. desde el 1 de octubre del 2009 a la
fecha.
4. Proporcione copia en forma digital de todos los contratos firmados con PUBLICITRON S.A. de C.V. desde el 1 de octubre del 2009 a
la fecha.
5. Informe si se le adeuda alguna cantidad a PUBLICITRON S.A. de C.V. y el monto total que se le adeude.</t>
  </si>
  <si>
    <t xml:space="preserve"> C.DANIEL LOPEZ SALINAS</t>
  </si>
  <si>
    <t>SOLICITO PLANO DE LA COLONIA INDUSTRIAL SAN LUIS</t>
  </si>
  <si>
    <t xml:space="preserve">CUANTOS Y CUALES PROGRAMAS SOCIALES SE HAN DADO EN LO QUE VA DE LA ADMINISTRACIÓN, DESDE CUANDO
ESTA VIGENTE CADA UNO DE ELLOS, REQUISITOS, COSTO POR CADA PROGRAMA OTORGADO, ASÍ COMO POR UNIDAD O
DE MANERA INDIVIDUAL, LISTA DE BENEFICIARIOS, EN QUE CONSISTIÓ CADA UNO DE OS APOYOS Y SOLICITO LA CARTA
O ESCRITO EN EL QUE SE PRUEBE QUE FUE REALIZADA LA ENTREGA CON SU FIRMA RESPECTIVA.  </t>
  </si>
  <si>
    <t xml:space="preserve">SOLICITO EL DESGLOSE POR DIRECCIÓN, DE LA COMPROBACIÓN DEL GASTO DE CAJA CHICA DE LA PRESENTE
ADMINISTRACIÓN (GASTOS POR COMPROBAR), EL DESGLOSE LO SOLICITO CON CANTIDAD OTORGADA POR MES,
DIRECCIÓN, FECHA, Y EL DOCUMENTO PROBATORIO DEL GASTO O JUSTIFICACIÓN DEL GASTO DE LA CANTIDAD QUE LE
OTORGO LA TESORERÍA MUNICIPAL
</t>
  </si>
  <si>
    <t>CUANTO RECURSO SE HA DADO A CADA DIRECCIÓN POR CONCEPTO DE CAJA CHICA, ESTO LO SOLICITO POR MES POR
LO QUE VA DE LA ADMINISTRACIÓN.</t>
  </si>
  <si>
    <t>CUANTO SE HA PAGADO POR CONCEPTO DE TELEFONÍA MÓVIL A RADIOMOVIL DIPSA SA DE CV (TELCEL), POR CUANTO
FUE EL CONTRATO QUE SE FIRMÓ CON ELLOS, SOLICITO TODAS Y CADA UNA DE LAS TRANSFERENCIA Y LAS FACTURAS,
A PARTIR DE OCTUBRE DEL 2018 A LA FECHA. SOLICITO EL DESGLOSE POR MES DEL PERIODO QUE YA INDIQUE.</t>
  </si>
  <si>
    <t xml:space="preserve"> C.SALVADOR VELAZQUEZ MATA</t>
  </si>
  <si>
    <t>informacion de los centros o unidades deportivas</t>
  </si>
  <si>
    <t xml:space="preserve"> C.Carlos Alberto Guerrero Aguilar</t>
  </si>
  <si>
    <t>Información sobre actos de violencia contra la mujer que se tengan registrados en
el Estado. Los siguientes campos son los que necesitaría: FECHA (en la que se
cometió el delito). Lugar (dónde se cometió el delito lo más exacto que se pueda
referente a medidas, si tienen coordenadas lo agradecería mucho, pero el punto
más exacto que me puedan dar) EDAD (de la víctima) Genero (aquí todas deberían
claro ser mujeres) Genero del Agresor (SI fue Hombre Mujer o Mixto) Cantidad de
Agresor(es) (1 o más personas)</t>
  </si>
  <si>
    <t>COMO ANTECEDENTE REFIERO MI SOLICITUD 170619, EN LA QUE SE ME DIJO QUE DARÍA VISTA A L CONTRALOR
INTERNO, SOLICITO EL DOCUMENTO POR EL CUAL LE HIZO SABER AL CONTRALOR INTERNO LA SITUACIÓN QUE SE
TIENE POR LA NEGATIVA DEL DIRECTOR Y SOLICITO EL NÚMERO DE EXPEDIENTE Y EN QUÉ ETAPA VA LA
INVESTIGACIÓN QUE ABRIÓ EL CONTRALOR INTERNO.</t>
  </si>
  <si>
    <t xml:space="preserve"> C.HAYDEE PEÑA AVELINO
</t>
  </si>
  <si>
    <t xml:space="preserve">DE MI SOLICITUD 246019 (DIF), EN LA QUE ME HACEN SABER LOS APOYOS OTORGADOS, SOLICITO SE ME INDIQUE DE
TODOS Y CADA UNO DE ELLOS UN DESGLOSE POR MES DE OCTUBRE DEL 2018 A LA FECHA, DESDE CUANDO ESTÁN
VIGENTES, LA LISTA DE LOS BENEFICIARIOS, COSTO DEL APOYO, MES EN EL QUE SE REPORTÓ EL GASTO, DOCUMENTO
EN EL QUE COSTE QUE SE RECIBIÓ EL BENEFICIO DE CADA UNO DE LOS BENEFICIARIOS.  </t>
  </si>
  <si>
    <t xml:space="preserve">DE MI SOLICITUD 245919 (DESARROLLO SOCIAL), EN LA QUE ME HACEN SABER LOS APOYOS OTORGADOS, SOLICITO SE
ME INDIQUE DE TODOS Y CADA UNO DE ELLOS UN DESGLOSE POR MES DE OCTUBRE DEL 2018 A LA FECHA, DESDE
CUANDO ESTÁN VIGENTES, LA LISTA DE LOS BENEFICIARIOS, COSTO DEL APOYO, MES EN EL QUE SE REPORTÓ EL
GASTO, DOCUMENTO EN EL QUE COSTE QUE SE RECIBIÓ EL BENEFICIO DE CADA UNO DE LOS BENEFICIARIOS.  </t>
  </si>
  <si>
    <t xml:space="preserve">DE MI SOLICITUD 245919 (DESARROLLO SOCIAL), EN LA QUE ME HACEN SABER LOS APOYOS OTORGADOS, SOLICITO SE
ME INDIQUE DE TODOS Y CADA UNO DE ELLOS UN DESGLOSE POR MES DE OCTUBRE DEL 2018 A LA FECHA, DESDE
CUANDO ESTÁN VIGENTES, LA LISTA DE LOS BENEFICIARIOS, COSTO DEL APOYO, MES EN EL QUE SE REPORTÓ EL
GASTO, DOCUMENTO EN EL QUE COSTE QUE SE RECIBIÓ EL BENEFICIO DE CADA UNO DE LOS BENEFICIARIOS. </t>
  </si>
  <si>
    <t xml:space="preserve">OLICITO LAS FACTURAS PAGADAS A TRANSPORTES AEROMAR EN LO QUE VA DE LA ADMINISTRACIÓN ASÍ COMO A
INTERJET Y AEROMEXICO, HAGO SABER QUE ES EL NOMBRE COMERCIAL PERO SEGURAMENTE USTEDES TIENEN EL
NOMBRE CORRECTO, POR FAVOR ENVÍEMELAS DE MANERA LEGIBLE, LAS SOLICITO CON SUS RESPECTIVOS
EXPEDIENTES ES DECIR CON SUS TESTIGOS, FICHA INFORMATIVA, O DOCUMENTOS QUE COMPRUEBEN EL GASTO,
COMO QUIEN LO SOLICITO Y EL OBJETIVO Y QUIEN REALIZO EL VIAJE Y EL PUESTO Y ADSCRIPCIÓN.  </t>
  </si>
  <si>
    <t>OLICITO LAS FACTURAS PAGADAS A TRANSPORTES AEROMAR EN LO QUE VA DE LA ADMINISTRACIÓN ASÍ COMO A
INTERJET Y AEROMEXICO, HAGO SABER QUE ES EL NOMBRE COMERCIAL PERO SEGURAMENTE USTEDES TIENEN EL
NOMBRE CORRECTO, POR FAVOR ENVÍEMELAS DE MANERA LEGIBLE, LAS SOLICITO CON SUS RESPECTIVOS
EXPEDIENTES ES DECIR CON SUS TESTIGOS, FICHA INFORMATIVA, O DOCUMENTOS QUE COMPRUEBEN EL GASTO,
COMO QUIEN LO SOLICITO Y EL OBJETIVO Y QUIEN REALIZO EL VIAJE Y EL PUESTO Y ADSCRIPCIÓN</t>
  </si>
  <si>
    <t xml:space="preserve">ACUDÍ AL PARQUE DE MORALES ESTE FIN DE SEMANA, CON GRAN TRISTEZA ME PERCATÉ DE QUE SE ENCUENTRA EN
EL TOTAL ABANDONO, ANTERIORMENTE HABÍA ACUDIDO Y HASTA NOS SUBIMOS A LAS LANCHAS HABÍA UNA PERSONA
DÁNDOLE DE COMER A LOS PATOS Y LES PERMITIÓ A MIS HIJOS AYUDARLE, PERO EN ESTA OCASIÓN ESTA
DEPLORABLE, SUCIO, ABANDONADO, NO SIRVE EL LAGO, SE ME PUEDE EXPLICAR LAS RAZONES POR LAS CUALES ESTA
TAN DESCUIDADO, PORQUE TANTA SUCIEDAD PORQUE EL LAGO NO FUNCIONA, QUIEN SE ENCARGA DEL PARQUE,
CUÁNTO DINERO INVIERTEN EN EL ALIMENTO DE LOS PATOS POR MES, CANTOS PATOS HAY, QUIEN LES DA EL
ALIMENTO, CADA CUANDO, SE TIENE ALGÚN PROYECTO PARA REACTIVARLO Y CUAL ES, PORQUE LOS JUEGOS ESTÁN
EN MAL ESTADO, QUE PLAN SE TIENE PARA QUE MEJORAR ESOS JUEGOS, QUIEN LE DA MANTENIMIENTO A LAS
LANCHAS QUE COSTO TIENE, QUE PROVEEDORES SE TIENE PARA EL ALIMENTO DE LOS PATOS Y PARA EL
MANTENIMIENTO DE LAS LANCHAS, QUE PROVEEDOR SE TIENE PARA EL MANTENIMIENTO DEL LAGO O LOS PRODUCTOS
PARA DARLE EL MANTENIMIENTO, QUE COSTO TIENE CADA PRODUCTO PARA EL MANTENIMIENTO DEL PARQUE, CUANTO
SE GASTA EN PINTURA PARA EL PARQUE O CUANTO SE HA GASTADO EN ESTA ADMINISTRACIÓN.  </t>
  </si>
  <si>
    <t xml:space="preserve">CUANTO HA PAGADO ESTA ADMINISTRACIÓN A GRUPO COPPAN S.C., OS CONCEPTOS QUIEN SOLICITO EL SERVICIO Y LA
JUSTIFICACIÓN, ES DECIR EL EXPEDIENTE CON SU TESTIGO TODA LA DOCUMENTACIÓN RELACIONADA CON LAS
FACTURAS, SOLICITO LAS FACTURAS DE FAVOR LEGIBLES.  </t>
  </si>
  <si>
    <t>CUANTO SE HA PAGADO POR CONCEPTO DE RENTA DE VEHÍCULOS, EN LO QUE VA DE LA ADMINISTRACIÓN, SOLICITO
SABER LA ARRENDADORA, FECHA, VEHÍCULO, COSTO, QUIEN SOLICITO EL SERVICIO, EXPEDIENTE COMPLETO EN EL
QUE VENGA QUIEN LO SOLICITO, CONCEPTO, Y EL OBJETIVO O JUSTIFICACIÓN, ASÍ MISMO SOLICITO LAS FACTURAS Y LA
FORMA DE PAGO.</t>
  </si>
  <si>
    <t>CUANTO SE HA PAGADO A LAS AROLINEAS AEROMEXICO, AEROMAR E INTERJET EN LOS MESES DE OCTUBRE DEL 2018
A LA FECHA, LO REQUIERO DESGLOSADO POR MES Y POR AEROLÍNEA</t>
  </si>
  <si>
    <t xml:space="preserve">EN RELACIÓN A LA SOLICITUD 290119 EN DONDE SOLICITE: Solicito el informe oficial que les entrego la auditoria superior de la
federación del ejercicio 2017, solicito saber que les observaron a la administración 2015-2018 la requiero con el desglose respectivo es
decir en que consistieron todas y cada una de las observaciones realizadas, solicito saber el monte financiero observado oficialmente,
considero que esta información es publica y nos pertenece y tenemos derecho a saber todos los potosinos por lo que no me salgan
con que es información reservada. De esto solicito el documento oficial es decir el que les entrego la ASF y no una tabla o cantidades
hechas por el ayuntamiento. SE ME RESPONDIÓ En atención a su solicitud y después de una búsqueda minuciosa y exhaustiva,
dentro de los archivos de esta Dirección de Administración, Planeación y Finanzas del H. Ayuntamiento de San Luis potosí, pongo a su
disposición el archivo digital PDF el documento denominado “ASF 2017”. SOLICITO SABER, EN ESTE DOCUMENTO DICE: En tal
virtud, las recomendaciones y acciones que se presentan en este informe individual de auditoría se encuentran sujetas al proceso de
seguimiento, por lo que en razón de la información y consideraciones que en su caso proporcione la entidad fiscalizada, podrán
confirmarse, solventarse, aclararse o modificarse. SOLICITO SABER CUANDO LE FUE NOTIFICADO A LA ENTIDAD FISCALIZADA
Y SOLICITO EL DOCUMENTO POR MEDIO DEL CUAL SE CUMPLIÓ ESTE REQUERIMIENTO Y LA FECHA DE CUMPLIMENTO, Y
SOLICITO SABER SI LA AUDITORIA SUPERIOR DE LA FEDERACIÓN CUANDO NOTIFICO EL RESULTADO Y SI ESTE
CONFIRMO, SOLVENTO, ACLARO O MODIFICO EL RESULTADO. SOLICITO SABER CUAL FUE EL MONTO FINANCIERO
OBSERVADO DEL 2017 Y DE LA ADMINISTRACIÓN 2015-2018.  </t>
  </si>
  <si>
    <t>SOLICITO EL LISTADO DEL PERSONAL ADSCRITO A LA DIRECCIÓN DE TURISMO ASÍ COMO SU ORGANIGRAMA, NOMBRES
DE CADA UNO DE LOS PUESTOS Y EL NOMBRE DEL FUNCIONARIO QUE OCUPA EL PUESTO.</t>
  </si>
  <si>
    <t xml:space="preserve">SOLICITO TODAS LAS FACTURAS Y REQUISICIONES DEL GASTO DE LOS 390 MIL PESOS, GASTADOS EN EL TECHADO DE
LA ESCUELA PRIMARIA JAVIER GARCIA EN LA COMUNIDAD TIERRA BLANCA, ASI COMO DE TODO Y CADA UNO DE LOS
MATERIALES UTILIZADOS ENTE ELLOS PINTURA Y DE MAS, SOLICITO EL DOCUMENTO POR EL CUAL SE SOLICITO EL
APOYO O EL DOCUMENTO POR EL CUAL SE REALIZO EL ESTUDIO O EL DOCUMENTO POR EL CUAL SE DETERMINO QUE
FUERA ESA ESCUELA LA BENEFICIADA, SE INFORMO QUE LA MUNICIPALIDAD HA ENTRADO A TRABAJAR DE MANERA
INTEGRAL REALIZANDO OBRAS DE INFRAESTRUCTURA HIDRÁULICA Y DRENAJE. SOLICITO SABER CUALES SON TODAS Y
CADA UNA DE ESAS OBRAS DE INFRAESTRUCTURA HIDRAULICA Y DRENAJE Y EN DONDE SE LLEVARON A CABO, SU
COSTO Y FACTURAS, Y CUANDO FUERON REALIZADAS Y CONCLUIDAS Y LA RAZÓN POR LA CUAL SE DETERMINO FUERA
EN ESA ZONA. </t>
  </si>
  <si>
    <t xml:space="preserve"> C.CARLOS COBARRUBIAS RENDON
</t>
  </si>
  <si>
    <t>SOLICITO SABER LOS NOMBRES DE LAS ESCUELAS DE LOS 15 TECHADOS EN DIFERENTES ESCUELAS DEL MUNICIPIO,
SOLICITO LOS COSTOS Y MATERIAL UTILIZADO, ASÍ COMO LAS FACTURAS DE ESTE GASTO.</t>
  </si>
  <si>
    <t xml:space="preserve"> C.ABIGAIL ESPERICUETA VILLALOBOS
</t>
  </si>
  <si>
    <t xml:space="preserve">SOLICITO SABER EN QUE CONSISTEN LAS ESTRATEGIA MUNICIPALES ENTRE ELLAS LAS ACCIONES, PROGRAMAS Y
CREACIÓN DE NUEVOS ESPACIOS, TAMBIEN SOLICITO SABER EN QUE CONSISTEN LOS PROGRAMAS Y CAMPAÑAS
PREVENTIVAS PARA LAS NUEVAS GENERACIONES. SOLICITO EL PROGRAMA O DOCUMENTO EN EL QUE CONSTE EL
NUEVO MODELO DE INTRVENCION QU HA APLICADO EL ACTUAL AYUNTAMIENTO, CUANTAS VENTANILLAS DE REDES DE
MUJERES HAY ACTUALMENTE EN QUE COLONIAS ESTAN CUANDO FUE CREADA CADA UNA Y EN QUE CONSISITE O QUE
TRABAJO REALIZAN ESTAS VENTANILLAS Y SOLICITO TODOS LOS NOMBRES Y CANTIDAD EXACTA DE LOS MAS DE 2 MIL
400 PARTICIPANTES, SE TIENE ALGUN COSTO, SE LES PAGA A LAS PERSONAS QUE ATIENDEN ESTAS VENTANILLAS, A
CARGO DE QUIEN ESTA, SON TRABAJADORES DEL AYUNTAMIENTO, CUANTOS SON Y NOMBRES DE LOS QUE TRANAJAN
EN ESTAS VENTANILLAS. SOLICITO SABER CUANTOS CASOS DE EXTORSION SE HAN TENIDO EN ESTA ADMINISTRACION
Y CUANTO PERSONAL HA SIDO SUSPENDIDO, CUANTOS POLICÍAS SE TIENEN REGISTRADOS POR ME DE OCTUBRE DEL
2018 A LA FECHA Y CUANTOS SE HAN DADO DE BAJA POR MES DE OCTUBRE A LA FECHA CUANTO RECURSO SE HA
INVERTIDO PARA FAVORECER Y MODERNIZAR LA CORPORACIÓN MUNICIPAL, EN QUE CONSISTE EL CENTRO UNIÓN QUE
SE INSTALARA EN LO QUE S LA COMANDANCIA CENTRO  </t>
  </si>
  <si>
    <t xml:space="preserve"> C.LUIS GERARDO ESPINOSA RAMIREZ
</t>
  </si>
  <si>
    <t>En lo que va de la administración cuantos y cuales fraccionamientos se han municipalizado y a que promotora o desarrolladora
pertenecen, así como solicito el documento por el cual hayan entrado en esta administración a estudio a la mesa colegiada para
municipalizar algún fraccionamiento y el estatus del expediente. Solicito saber cuántos fraccionamientos se pretende municipalizar en
esta administración en beneficio de los potosinos.</t>
  </si>
  <si>
    <t>Solicito un listado de los 20 funcionarios y empleados que más ganan en el municipio</t>
  </si>
  <si>
    <t xml:space="preserve"> C.CIRO GOMEZ LEYVA
</t>
  </si>
  <si>
    <t xml:space="preserve">DERIVADO DE LO QUE RECIENTEMENTE SE COMENTA EN NUESTRO ESTADO “MERCADÓLOGO. QUE EL CONSULTOR
MARCO SIFUENTES MARTÍNEZ VIENE CON FRECUENCIA A SAN LUIS POTOSÍ PORQUE TIENE A SU CARGO LA ESTRATEGIA
DE MARKETING Y COMUNICACIÓN POLÍTICA DEL ALCALDE XAVIER NAVA PALACIOS. EL MERCADÓLOGO, CONOCIDO EN
EL MEDIO COMO EL HACEDOR DE TRIUNFOS ELECTORALES EN LAS GOBERNATURAS DE CHIHUAHUA Y EL ESTADO DE
MÉXICO, Y LA ALCALDÍA POTOSINA, COBRA MUY BIEN POR SUS SERVICIOS Y TIENE OFICINAS EN ESTA CAPITAL.”
ADEMAS DE QUE EL PRESIDENTE MUNICIPAL A ACEPTADO QUE TRABAJA COMO ASESOR PARA EL AYUNTAMIENTO,
SOLICITO TODOS Y CADA UNO DE LOS PAGOS (TRANSFERENCIA, CHEQUE O CUALQUIER FORMA DE PAGO) REALIZADOS
EN ESTA ADMINISTRACIÓN A MARCO SIFUENTES MARTINEZ O BIEN A LA EMPRESA QUE REPRESENTE O LO
REPRESENTE, SOLICITO EL O LOS CONTRATOS CELEBRADOS ENTRE EL AYUNTAMIENTO Y MARCO SIFUNTES MARTINEZ
O BIEN LA PERSONA MORAL QUE LO REPRESENTE O REPRESENTE. PARA SABER QUE TIPO DE ASESORÍA BRINDA Y
CUANTO GANA YA QUE EL PRESIDENTE NO RECORDÓ ESTOS DATOS EN SU ENTREVISTA, SOLICITO SABER SI DENTRO
DE SU PLAN DE DESARROLLO MUNICIPAL, ESTÁ EL PROMOCIONARSE CON LA CONTRATACIÓN Y ASESORAMIENTO DE
ESTE ESPECIALISTA. COMO REFERENCIA LES ENVIÓ ESTA NOTA https://cn13.tv/nava-reconoce-que-paga-por-asesoria-politicaa-marco-sifuentes-pero-no-sabe-cuanto/ PARA MAYOR PRECICIÓN Y LOCALIZACIÓN DE LA INFORMACIÓN QUE SOLICITO, EL
CONTRATO LO REQUIERO SON LAS FIRMAS DE TODOS LOS INTERESADOS Y CON LA CAPACIDAD JURÍDICA PARA
ACTUAR.  
El acceso a la </t>
  </si>
  <si>
    <t xml:space="preserve"> C.ARMANDO FUENTES AGUIRRE
</t>
  </si>
  <si>
    <t xml:space="preserve">SOLICITO SABER, FECHA DE INGRESO, EL ÁREA DE ADSCRIPCIÓN, FUNCIONES, EL CURRICULUM, TITULO, EL CONTRATO,
GAFETE, SUELDO JEFE INMEDIATO, HORARIO DE LA C. ROSALINDA SALAZAR BAEZ, LA CUAL ES HERMANA DE LA
DIPUTADA FEDERAL POR EL PAN JOSEFINA SALAZAR BAEZ, SOLICITO SE ME INDIQUE SI ESTO NO SE CONTRAPONE CON
SU LEMA “QUE SUENE Y QUE SUENE FUERTE, NO MÁS, NUNCA MÁS A UNA AUTORIDAD QUE BUSQUE SACAR PROVECHO
PARTICULAR Y SE AGANDALLE A LA CIUDADANÍA”., YA QUE ES EVIDENTE QUE ESTE ES UN PAGO POLÍTICO POR EL
APOYO QUE LE HA BRINDADO AL ALCALDE.   </t>
  </si>
  <si>
    <t xml:space="preserve">SOLICITO SABER SI SE TIENE ALGÚN OTRO HERMANO O FAMILIAR DE DIPUTADOS DEL CONGRESO LOCAL, CONTRATADO
RECIENTEMENTE EN LA ADMINISTRACIÓN YA QUE SE HA DICHO QUE TAMBIÉN SE CONTRATÓ AL HERMANO DEL
DIPUTADO PEDRO CESAR CARRIZALES BECERRA “EL MIJIS” SOLICITO FECHA DE INGRESO, EL ÁREA DE ADSCRIPCIÓN,
FUNCIONES, EL CURRICULUM, TITULO, EL CONTRATO, GAFETE, SUELDO JEFE INMEDIATO, HORARIO DE PEDRO CESAR
CARRIZALES BECERRA, ADRIANA ELIZABETH CARRIZALES BECERRA, PEDRO LUIS CARRIZALES PALACIOS. </t>
  </si>
  <si>
    <t xml:space="preserve"> C.roberto carlos .
</t>
  </si>
  <si>
    <t>1.- que se me informe cuanto dinero se le entrego a los bomberos metropolitanos de san luis potosí en lo que lleva la presente
adminstracion.
2.- que la coordinación municipal de protección civil me informe el fundamento legal para expedir registros para ejercer la actividad de
agente capacitador consultor</t>
  </si>
  <si>
    <t xml:space="preserve"> C.ANNALI NOEMI MACIAS ORTIZ
</t>
  </si>
  <si>
    <t>SOLICITO LA VERSIÓN PUBLICA DEL PLANO LAS ÁREAS DE DONACIÓN REALIZADAS DE LA CIUDAD SATÉLITE</t>
  </si>
  <si>
    <t xml:space="preserve"> C.ELIZABETH VAZQUEZ ESPINO
</t>
  </si>
  <si>
    <t>En base a la Ley de Transparencia y Acceso a la Información Pública, solicito al H. Ayuntamiento de San Luis Potosí, me informe el
recurso destinado al pago de los servicios de Marco Sifuentes Martinez, o bien, a la empresa MKF MERKAMORFOSIS.
Además, que se me especifique el tipo de servicios que ofrece al ayuntamiento y desde que fecha fue contratado.</t>
  </si>
  <si>
    <t xml:space="preserve">Con base a la Ley de Transparencia y Acceso a la Información Pública solicitó al Ayuntamiento de San Luis Potosí, me proporcione
que tipo de apoyo social fue otorgado a las siguientes empresas y personas físicas durante el mes de enero del 2019, (no solicitó los
montos que se les pagaron, pido que se me informe que se compró con ese recurso publico)
Fastramit Aduanal, Lujime Comercialización, Nefrología y Diálisis de México, Eulalia Flores Leyva, Miguel Ángel Ruiz Acosta, Mercader
Distribuciones, Luis Alejandro Uresti Carrillo y Martha Delia Reyes Ruiz.
En el caso de que estas empresas que aparecen en el portal de transparencia del municipio sean proveedoras de los apoyos sociales
que haya entregado el municipio, solicito el listado de personas beneficiadas, dirección de los beneficiarios, apoyo social otorgado y
fecha en que se entregó el apoyo. 
El acceso a la información pública es </t>
  </si>
  <si>
    <t xml:space="preserve"> C.NORMA RAMOS RAMOS
</t>
  </si>
  <si>
    <t xml:space="preserve">SOLICITO SABER CUANTOS CONTRATOS DE OBRA PÚBLICA DE LE HA OTORGADO AL ING CARLOS MONCAYO TOVAR </t>
  </si>
  <si>
    <t xml:space="preserve">SOLICITO SABER QUE FUNCION REALIZA EL SEÑOR CARLOS MONCAYO TOVAR, DENTRO DE ESE AYUNTAMIENTO </t>
  </si>
  <si>
    <t xml:space="preserve"> C.Yolanda Cerda Espinosa
</t>
  </si>
  <si>
    <t xml:space="preserve">Estoy solicitando a la Constructora que me hizo mi casa los planos, pero no me los da, es por eso que necesito saber si hay algún
adeudo, sanción o multa o licencia con la que ellos no hayan cumplido al construir la casa. Y si los planos están a mi nombre, me
gustaría me los proporcionaran. </t>
  </si>
  <si>
    <t xml:space="preserve"> C.MARIA GABRIELA PONCE SALAZAR
</t>
  </si>
  <si>
    <t xml:space="preserve">SOLICITO LA DEMANDA INTERPUESTA ANTE LA AUDITORÍA SUPERIOR DE LA FEDERACIÓN –ASF, ANTE LA SERIE DE
IRREGULARIDADES EN QUE INCURRIÓ LA PASADA ADMINISTRACIÓN, PRINCIPALMENTE EN LAS OBRAS PAGADAS Y NO
EJECUTADAS DE LA AVENIDA FRAY DIEGO DE LA MAGDALENA. ASÍ MISMO SOLICITO TODAS U CADA UNA DE LAS
DEMANDAS PRESENTADAS ANTE LA ASF, EN ESTA ADMINISTRACIÓN. SOLICITO EL DOCUMENTO POR EL CUAL LOS
FUNCIONARIOS DE LA ASF CALIFICARON COMO UN TEMA DELICADO YA QUE SE HIZO EL PAGO CON RECURSOS
FEDERALES A UNA OBRA QUE NO SE HIZO, SOLICITO EL PAGO QUE HIZO LA ADMINISTRACIÓN PASADA, A QUIEN, DE
CUANTO FUE EL PAGO Y CUANDO LO REALIZO SOLICITO LA TRANSFERENCIA O FORMA DE PAGO REALIZADO. EL
DOCUMENTO POR EL CUAL LE PERMITE AL SECRETARIO GENERAL MANIFESTAR QUE FUE UNA OBRA DE IMPOSICIÓN.
SOLICITO SE ME EXPLIQUE SI, SÍ SE PAGÓ O NO SE PAGÓ ESTA OBRA PORQUE DICEN QUE SE INICIO UN PROCESO
RESARCITORIO DE LOS RECURSOS PORQUE SE DEBE RECUPERAR ESE DINERO QUE DEBIÓ INVERTIRSE EN BENEFICIO
DE LA CIUDAD, PERO AL PARECER FAVORECIÓ SÓLO A PARTICULARES O AL GRUPO PRIVILEGIADO POR LA ANTERIOR
ADMINISTRACIÓN (SOLICITO ME DIGAN CUALES SON LOS GRUPOS PRIVILEGIADOS DE ESTA ADMINISTRACIÓN PORQUE
TAMBIÉN LOS TIENEN POR LO QUE SOLICITO EL NOMBRE DE SUS PROVEEDORES D OBRA PÚBLICA), SOLICITO EL
DOCUMENTO DEL INICIO DEL PROCESO RESARCITORIO DE ESTOS RECURSOS, ANTE QUIEN SE INICIÓ, CUANDO, CUAL
ES EL PROCEDIMIENTO Y CANDO S TENDRÍA UN RESULTADO. SOLICITO SABER CUÁNDO SERÁ RETOMADA ESTA OBRA,
PORQUE ES ALGO QUE NOS URGE A LOS QUE VIVIMOS EN ESTA ZONA DE LA CIUDAD, NUNCA SE NOS HA HECHO UNA
OBRA DE IMPACTO EN ESTA ZONA NOS TIENEN ABANDONADOS Y QUISIERA QUE SE PRESENTARAN COMO AUTORIDAD
EN HORAS PICOS PARA QUE VEAN EL TRAFICO INFERNAL QUE SE HACE Y VALOREN LA PROCEDENCIA DE LA OBRA Y NO
SOLO EL INTERÉS DE UNOS CUANTOS. </t>
  </si>
  <si>
    <t xml:space="preserve"> C.JOSE GUADAPUE GONZALEZ COVARRUBIAS
</t>
  </si>
  <si>
    <t xml:space="preserve">Solicito saber de los 80 casos en los que, tras choque o volcadura, los vehículos fueron abandonados, solicito saber fecha en la que se
registró el hecho, tipo de vehículo involucrado, quien tomo el parte, a donde se canalizo o fue abandonado el vehículo, quien tiene el
resguardo del vehículo, el municipio que acción tomo, y que los hace presumir que el conductor estaba en estado de ebriedad,
cualquier documento que obre en sus archivos en los que coste algún tipo de estudio o análisis o documento del que hayan sacado
estos estudios o suposiciones. Solicito el documento mediante el cual el titular de seguridad pública municipal y el de la comisión
edilicia de seguridad publica aprobaron el operativo antialcohol, así como los documentos con los cuales se basaron o sirvieron para
su aprobación tanto de titular como de la comisión, solicito el programa del operativo antialcohol en el que conste el procedimiento a
seguir en caso de detención. Como se elegirán los puntos en los que se instalara el operativo cuantos elementos estarán en cada uno
, como se certificara a los conductores, solicito los títulos de los médicos que estarán a cargo, así como las características de los
aparatos que serán utilizados y su requisición de compra, cuantos aparatos tienen y el resguardo de cada uno, así como las facturas
de cada uno de los instrumentos con los que se medirá el grado de alcohol de conductor, a que grúas será trasladado el vehículo
retenido y el contrato o convenio con las grúas que se utilizaran y a que pensión serán enviados cuanto se tiene conocimiento que
será del cobro por el arrastre y quien lo absorbe si ya va en la multa o es aparte, seguramente con los estudios realizados para esta
implementación, se tiene un estimado de cuanto se pretende recaudar con este operativo, cuantas infracciones realizar, ya que se ha
referido que es una medida recaudatoria como es que se considera esta circunstancia. Solicito la requisición de la compra de más
aparatos para detectar el grado de alcohol.  </t>
  </si>
  <si>
    <t xml:space="preserve"> C.JOSUE SANCHEZ RODRIGUEZ
</t>
  </si>
  <si>
    <t xml:space="preserve">MONTO TOTAL RECAUDADO POR EL PAGO DEL IMPUESTO PREDIAL CORRESPONDIENTE AL EJERCICIO 2018
</t>
  </si>
  <si>
    <t xml:space="preserve"> C.DANIEL LEIJA ALVAREZ
</t>
  </si>
  <si>
    <t xml:space="preserve">BUENAS TARDES POR MEDIO DE PRESENTE DOCUMENTO ME GUSTARÍA RECIBIR LA INFORMACIÓN ACERCA DE
CUANTOS TRABAJADORES ESTÁN EN EL GOBIERNO DE SAN LUIS POTOSÍ SIENDO MAS EXACTOS LOS DE NIVEL 14 PARA
ARRIBA TAMBIÉN COMO SE LLAMAN Y CUANTO GANAN CADA UNO DE ELLOS, ADEMAS CUALES SON LAS PRESTACIONES
QUE PERCIBEN CADFA UNO DE ELLOS Y EL CUANTO ES LO QUE GANAN CADA UNO DE ELLOS PONIENDOLOS EN LISTA
DE MAYOR A MENOR DE LA SUMA DE SU SUELDO Y PRESTACIONES JUNTAS Y EL TIEMPO EN QUE TIENEN TRABAJANDO
AHI Y CUALES SON SUS ESTUDIOS, Y EN DADO CASO QUE TENGAN MENOS DE 1 AÑO LABORANDO AHÍ PONER QUE
PUESTO DESEMPEÑAN Y QUE ACTIVIDADES REALIZAN ESTAS PERSONAS Y QUE PUESTO Y TRABAJO TENÍAN ANTES DE
LLEGAR A TRABAJAR AHÍ. </t>
  </si>
  <si>
    <t xml:space="preserve"> C.Oliver Ibarra Velázquez
</t>
  </si>
  <si>
    <t xml:space="preserve">Planes, programas, políticas públicas para garantizar el acceso a educación de calidad e incluyente para las personas con
Discapacidad. Específicamente a la comunidad de Sordos de San Luis Potosí.
Estrategias con dependencias Federales o Estatales para tal propósito y/o convenios de colaboración con organizaciones de la
Sociedad Civil en la misma materia. </t>
  </si>
  <si>
    <t xml:space="preserve"> C.Miriam Sugey Uresti Sandoval
</t>
  </si>
  <si>
    <t>predial 2019</t>
  </si>
  <si>
    <t xml:space="preserve"> C.Paola Janeth Davila Perez
</t>
  </si>
  <si>
    <t>¿como se realiza el pago del predial?</t>
  </si>
  <si>
    <t xml:space="preserve"> C.Fatima Mera Ram
</t>
  </si>
  <si>
    <t>¿En que se gasta el dinero que los ciudadanos pagan por sus multas?</t>
  </si>
  <si>
    <t xml:space="preserve"> C.Karen Garcia Sanchez
</t>
  </si>
  <si>
    <t>Solicito el informe acerca de las multas viales del ultimo año, 2018</t>
  </si>
  <si>
    <t xml:space="preserve"> C.Gabriel Ricardo Sánchez Colín
</t>
  </si>
  <si>
    <t>Solicito de la manera mas atenta la información del municipio de San Luis Potosí de paquetes contratados de publicidad a medio de
comunicación con su debido nombre, fecha de contratación y monto contratado del gobierno actual de Xavier Nava Palacios</t>
  </si>
  <si>
    <t xml:space="preserve">SOLICITO UN EJEMPLO, SCANER, O FOTO DEL FORMATO DE HOJA VALORADA PARA MATRIMONIO, CONTEMPLADA EN LA
LEY DE INGRESOS 2019. SOLO QUIERO CONOCERLA SABER COMO SON ESAS HOJAS, SI QUIEREN TESTEN UN NUMERO
DE CONTROL O ALGO ASÍ PARA QUE NO SE PREOCUPEN NO HARÉ MAL USO DE ELLA. </t>
  </si>
  <si>
    <t xml:space="preserve"> C.Alberto GU .
</t>
  </si>
  <si>
    <t xml:space="preserve">Informe sobre la existencia y en su caso brindar copia simple electrónica, respecto las licencias de construcción que se hayan otorgado
en los último cinco años, para la construcción de vivienda vertical en la zona de villa magna y los fraccionamientos horizontes I,
horizontes II, alto lago, san ángel </t>
  </si>
  <si>
    <t xml:space="preserve"> C.SPIDER MAN NOIR SPIDER MAN NOIR SPIDER MAN NOIR
</t>
  </si>
  <si>
    <t>¿Que empresa o empresas fueron la(s) ganadoras de la licitación del proyecto del metrobús de la ciudad de San Luis Potosí?</t>
  </si>
  <si>
    <t xml:space="preserve"> C.JUANA ISABEL CASTRO BECERRA
</t>
  </si>
  <si>
    <t>1.- El C. RICARDO GALLARDO JUÁREZ, se separó del cargo noventa días antes de la elección, para contender por el método de
reelección, en el proceso electoral 2017-2018?
2.- Solicito licencia?
3.- Logró la reelección?
4.- ¿Logró reelegirse algún otro integrante del ayuntamiento para el cargo de síndico, regidor?
5.- ¿Se separaron del cargo?</t>
  </si>
  <si>
    <t xml:space="preserve"> C.MARIA LUISA PAULIN FERNANADEZ</t>
  </si>
  <si>
    <t xml:space="preserve">DE LA RESPUESTA DEL COORDINADOR DE INFORMÁTICA, OFICIO SIN NÚMERO DE FECHA 7 DE MARZO DEL 2019,
REFIERE QUE SE ENVIARON 21 DECLARACIONES. SOLICITO SABER A QUÉ MEDIOS SOLICITO LOS CORREOS ENVIADOS A
ESTOS MEDIOS Y LA BANDEJA DE SALIDA EN DONDE CONSTEN LOS CORROS ENVIADOS DE CADA UNO DE ELLOS, SI SE
PAGO UN COSTO POR SU DIFUSIÓN SOLICITO EL COSTO Y LAS FACTURAS POR EL SERVICIO ASÍ COMO LAS
TRANSFERENCIAS O CUALQUIER FORMA EN LA QUE SE HAYA CUBIERTO EL COSTO. </t>
  </si>
  <si>
    <t xml:space="preserve"> C.MARIA LUISA PAULIN FERNANADEZ
</t>
  </si>
  <si>
    <t xml:space="preserve">COMPROBANTE DE LA ENTREGA DE LOS 60 MIL EUROS QUE RECIBIÓ DE LA UNIÓN EUROPEA Y EN QUE HA SIDO
INVERTIDO CADA UNO DE ELLOS.  </t>
  </si>
  <si>
    <t xml:space="preserve">SOLICITO POR ESTE MEDIO EL ESTADO DE CUENTA DE LA INSTITUCIÓN BANCARIA EN LA QUE CONSTE EL DEPOSITO DE
LOS 61,963.00 EUR QUE SE LE ENTREGO AL AYUNTAMIENTO ASÍ COMO EL COMETO EN EL QUE SE PUEDA CORROBORAR
QUE DICHO RECURSO AUN ESTA EN LAS ARCAS DEL AYUNTAMIENTO </t>
  </si>
  <si>
    <t xml:space="preserve"> C.EMMANUEL ALEJANDRO TORRES MONTEJANO
</t>
  </si>
  <si>
    <t xml:space="preserve">SOLICITO INFORMACIÓN DIVERSA DE MARIA ALBERTA VEGA MARTINEZ Y NORA LETICIA HUERTA ARCIQUE
</t>
  </si>
  <si>
    <t xml:space="preserve"> C.GUSTAVO ALEXIS ROMERO FLORES
</t>
  </si>
  <si>
    <t>INFORME DE OBRA DE LA ADMINISTRACIÓN 2015 2018</t>
  </si>
  <si>
    <t xml:space="preserve"> C.Luis Suárez Castillo
</t>
  </si>
  <si>
    <t>El día Jueves 25 de Agosto de 2016, se publicó en el Diario Oficial de la Federación el CONVENIO de Coordinación No.
214/PEI/002/2016 para el otorgamiento de recursos federales del Programa de Modernización de los Registros Públicos de la
Propiedad y Catastros, que celebran, por una parte, El Ejecutivo Federal, por conducto de la Secretaría de Desarrollo Agrario,
Territorial y Urbano y el Estado Libre y Soberano de San Luis Potosí, para la ejecución del Proyecto Ejecutivo de Modernización
Integral, AC/49/1391/VI/2016.
En dicho convenio se estableció en el Folio-Partida 0007-6 realizar trabajos de investigación de campo de 32,000 predios.
Por lo cual, solicito me informe sobre si los documentos que anexo fueron utilizados para dichos fines. Y si no fue así me muestre
cuáles fueron los formatos utilizados y cuántos fueron recabados en su municipio.
Además me informe si en el acta de entrega y recepción se la administración 2015 al 2018 en relación a esta administración en
funciones se informó o entregó lo relativo a los trabajos enunciados</t>
  </si>
  <si>
    <t xml:space="preserve"> C.monica sanchez rodriguez.
</t>
  </si>
  <si>
    <t xml:space="preserve">¿Que porcentaje del presupuesto municipal le corresponde al turismo de San Luis Potosí?
</t>
  </si>
  <si>
    <t xml:space="preserve"> C.JOSE PEREZ LEON
</t>
  </si>
  <si>
    <t xml:space="preserve">solicito se me anexe el plan parcial de conservación del centro histórico, mismo que no se encuentra en ninguna pagina del
ayuntamiento, para poder consultarlo así mismo solicito se me diga que dirección de la adminsitracion tiene a su cargo dicho plan
parcial de conservación </t>
  </si>
  <si>
    <t>C.Jordi Hernández Damián</t>
  </si>
  <si>
    <t>Quien integra la comisión de gobernación y cuáles son sus facultades</t>
  </si>
  <si>
    <t>C.Jenifer Jantes Díaz</t>
  </si>
  <si>
    <t>Quienes integran la Comisión de Gobernación y cuáles son sus facultades</t>
  </si>
  <si>
    <t xml:space="preserve"> C.Ricardo Torres Rios
</t>
  </si>
  <si>
    <t>ombre completo de los integrantes y partidos al que corresponden de todas y cada una de las comisiónes que integran el cabildo de
la administración municipal 2018-2021</t>
  </si>
  <si>
    <t>C.Brian Vazquez Ramos</t>
  </si>
  <si>
    <t>Nombre completo de los integrantes y Partido al que corresponde de todas y cada una de las comisiones que integran el Cabildo de la
administración municipal 2018 - 2021</t>
  </si>
  <si>
    <t xml:space="preserve"> C.José Luis Reyna Hernández
</t>
  </si>
  <si>
    <t xml:space="preserve">Nombre completo de los integrantes y partido al que corresponden de todas y cada una de las comisiones que integran el cabildo de la
administración municipal 2018-2021 </t>
  </si>
  <si>
    <t xml:space="preserve"> C.ALEJANDRINA TORRES CRUZ
</t>
  </si>
  <si>
    <t>SOLICITO EL PLANO DE LOTIFICACIÓN DEL FRACCIONAMIENTO LIMONES CON NUMERO DE REGISTRO 35133/2018 DE
FECHA DE SEPTIEMBRE DE 2015</t>
  </si>
  <si>
    <t xml:space="preserve">SOLICITO COPIA DEL EXPEDIENTE QUE FORMA LA CONTROVERSIA CONSTITUCIONAL 109/2019 EN LA CUAL EL ACTOR ES
EL MUNICIPIO DE SAN LUIS POTOSÍ (REQUIERO LA VERSIÓN PUBLICA AUN Y CUANDO SEA INFORMACIÓN RESERVADA
SOLICITO LA VERSIÓN PUBLICA DE ESTE EXPEDIENTE), DEL ESTADO DEL MISMO NOMBRE CONTRA EL PODER
LEGISLATIVO, CAUSA MEDULAR DE LA CONTROVERSIA, OBJETIVO O FIN DE LA CONTROVERSIA, CUAL FUE EL MOTIVO,
RAZÓN O CIRCUNSTANCIA PARA QUE EL AYUNTAMIENTO ENTABLARA ESTA CONTROVERSIA, QUE DERECHOS SE
ESTABAN AFECTANDO AL AYUNTAMIENTO, QUE SE PRETENDE OBTENER CON LA CONTROVERSIA PLANTEADA, SOLICITO
UN LISTADO DE TODOS Y CADA UNO DE LOS BIENES INMUEBLES QUE TIENE EL MUNICIPIO, CON SUS MEDIDAS,
COLINDANCIAS Y SUPERFICIE, UBICACIÓN, COSTO, Y SITUACIÓN JURÍDICA. ASÍ MISMO SOLICITO UN LISTADO DE TODOS
Y CADA UNO DE LOS TERRENOS CON LOS QUE CUENTE EL MUNICIPIO CON SUS MEDIDAS Y COLINDANCIAS, SUPERFICIE
Y SU AVALÚO CATASTRAL, SOLICITO UN LISTADO DE TODOS Y CADA UNO DE LOS TERRENOS QUE SEAN DEL MUNICIPIO
PERO QUE AUN NO SE CUENTE CON UNA ESCRITURA A SU FAVOR, ES DECIR, TODOS AQUELLOS TERRENOS PROPIEDAD
DEL MUNICIPIO QUE SE ENCUENTREN EN LITIGIO ASÍ COMO LOS TERRENOS QUE NO SE HAYAN MUNICIPALIZADO O
REALIZADO LA ESCRITURACIÓN A FAVOR DEL AYUNTAMIENTO, UNA VEZ QUE SEA RESUELTA LA CONTROVERSIA, QUE
PROCEDIMIENTO SE VA A REALIZAR PARA LA VENTA DE LOS TERRENO, YA CUENTAN CON ALGÚN COMPRADOR, SE
ASIGNARA A SUS CONOCIDOS O PRESTA NOMBRES O HABRÁ OPORTUNIDAD A LA CIUDADANÍA PARA QUE SE HAGAN DE
ALGÚN TERRENO. </t>
  </si>
  <si>
    <t xml:space="preserve">SOLICITO COPIAS DEL EXPEDIENTE 109/2019 QUE DEVIENE DE LA CONTROVERSIA CONSTITUCIONAL ENTABLADA POR
EL AYUNTAMIENTO EN CONTRA DEL PODER LEGISLATIVO. </t>
  </si>
  <si>
    <t xml:space="preserve">solicito el proyecto de la ciclo vía o lo que se tenga a la fecha, a que fabricantes de bicicletas de les involucro, si cuentan con un
documento que pruebe esta coordinación, en que puntos de la ciudad se pretende realizar este proyecto, solicito las fases en las que
se pretende realizar este proyecto y los costos por cada fase así como el presupuesto, solicito todo el expediente de este proyecto con
los costos desglosados respectivos por cada etapa, quienes conforman la mesa de movilidad, solicito la campaña que se supone ya
debe de contar o el proyecto para la concientización y educación vial, fecha concreta para el arranque del proyecto y en cuanto tiempo
se pretende concluir. </t>
  </si>
  <si>
    <t xml:space="preserve"> C.José Victoriano Martínez Guzmán
</t>
  </si>
  <si>
    <t>Documento o documentos en formato electrónico por esta misma vía en los que sea posible consultar la relación de la totalidad de los
pagos realizados por el Ayuntamiento de San Luis Potosí a la empres RED Colector (Vigue) por concepto de contraprestación con
motivo del contrato de concesión del servicio de recolección de basura desde el inicio de la vigencia del mismo a la fecha.</t>
  </si>
  <si>
    <t>Que terrenos se van a vender una vez que se resuelva la controversia constitucional que planteo el municipio en contra del poder
legislativo</t>
  </si>
  <si>
    <t>Requisitos para acceder a la subasta de los terrenos que venderá el municipio.</t>
  </si>
  <si>
    <t xml:space="preserve">Cuanto costaran los terrenos que venderá el municipio, me refiero a la subasta que se realizara después de que resuelvan el juicio que
lleva el municipio </t>
  </si>
  <si>
    <t>Cuáles son las razones por la que se entablo la controversia constitucional en contra del poder legislativo</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</si>
</sst>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s>
  <fonts count="52">
    <font>
      <sz val="10"/>
      <name val="Arial"/>
      <family val="0"/>
    </font>
    <font>
      <sz val="11"/>
      <color indexed="8"/>
      <name val="Calibri"/>
      <family val="2"/>
    </font>
    <font>
      <b/>
      <sz val="14"/>
      <name val="Arial"/>
      <family val="2"/>
    </font>
    <font>
      <b/>
      <sz val="10"/>
      <name val="Arial"/>
      <family val="2"/>
    </font>
    <font>
      <sz val="8"/>
      <name val="Arial"/>
      <family val="2"/>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right style="thin"/>
      <top/>
      <botto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right/>
      <top/>
      <bottom style="thin"/>
    </border>
    <border>
      <left style="thin">
        <color indexed="22"/>
      </left>
      <right/>
      <top/>
      <bottom/>
    </border>
    <border>
      <left style="thin"/>
      <right/>
      <top/>
      <bottom/>
    </border>
    <border>
      <left/>
      <right/>
      <top style="thin">
        <color theme="9"/>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63">
    <xf numFmtId="0" fontId="0" fillId="0" borderId="0" xfId="0" applyAlignment="1">
      <alignment/>
    </xf>
    <xf numFmtId="0" fontId="3" fillId="0" borderId="0" xfId="0" applyFont="1"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0" fillId="0" borderId="13" xfId="0" applyBorder="1" applyAlignment="1">
      <alignment horizontal="center"/>
    </xf>
    <xf numFmtId="0" fontId="0" fillId="0" borderId="13" xfId="0" applyBorder="1" applyAlignment="1">
      <alignment horizontal="center" vertical="center"/>
    </xf>
    <xf numFmtId="0" fontId="3" fillId="0" borderId="0" xfId="0" applyFont="1" applyAlignment="1">
      <alignment horizontal="left"/>
    </xf>
    <xf numFmtId="0" fontId="9" fillId="37" borderId="14" xfId="51"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5" xfId="0" applyFont="1"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6" fillId="37" borderId="0" xfId="0" applyFont="1" applyFill="1" applyAlignment="1">
      <alignment horizontal="center"/>
    </xf>
    <xf numFmtId="14" fontId="6" fillId="37" borderId="0" xfId="0" applyNumberFormat="1" applyFont="1" applyFill="1" applyAlignment="1">
      <alignment horizontal="center"/>
    </xf>
    <xf numFmtId="0" fontId="6" fillId="37" borderId="0" xfId="0" applyFont="1" applyFill="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8"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6" fillId="37" borderId="0" xfId="0" applyFont="1" applyFill="1" applyAlignment="1">
      <alignment horizontal="center"/>
    </xf>
    <xf numFmtId="164" fontId="6" fillId="37" borderId="0" xfId="0" applyNumberFormat="1" applyFont="1" applyFill="1" applyAlignment="1">
      <alignment horizontal="center"/>
    </xf>
    <xf numFmtId="0" fontId="6" fillId="37" borderId="0" xfId="0" applyFont="1" applyFill="1" applyAlignment="1">
      <alignment/>
    </xf>
    <xf numFmtId="14" fontId="6" fillId="37" borderId="0" xfId="0" applyNumberFormat="1" applyFont="1" applyFill="1" applyAlignment="1">
      <alignment horizontal="center"/>
    </xf>
    <xf numFmtId="0" fontId="0" fillId="0" borderId="10" xfId="0" applyNumberFormat="1" applyBorder="1" applyAlignment="1">
      <alignment horizontal="center"/>
    </xf>
    <xf numFmtId="0" fontId="0" fillId="0" borderId="10" xfId="0" applyNumberFormat="1" applyBorder="1" applyAlignment="1">
      <alignment horizontal="center" vertical="center"/>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19"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13" fillId="0" borderId="20" xfId="0" applyFont="1" applyBorder="1" applyAlignment="1">
      <alignment horizontal="center" vertical="center" wrapText="1"/>
    </xf>
    <xf numFmtId="0" fontId="13" fillId="0" borderId="0" xfId="0" applyFont="1" applyAlignment="1">
      <alignment horizontal="center" vertical="center" wrapText="1"/>
    </xf>
    <xf numFmtId="0" fontId="13" fillId="0" borderId="21" xfId="0" applyFont="1" applyBorder="1" applyAlignment="1">
      <alignment horizontal="left" vertical="center" wrapText="1"/>
    </xf>
    <xf numFmtId="0" fontId="13" fillId="0" borderId="0" xfId="0" applyFont="1" applyBorder="1" applyAlignment="1">
      <alignment horizontal="left" vertical="center" wrapText="1"/>
    </xf>
    <xf numFmtId="0" fontId="0" fillId="0" borderId="0" xfId="0" applyAlignment="1">
      <alignment horizontal="center"/>
    </xf>
    <xf numFmtId="0" fontId="6" fillId="37" borderId="0" xfId="0" applyFont="1" applyFill="1" applyAlignment="1">
      <alignment horizontal="center"/>
    </xf>
    <xf numFmtId="164" fontId="6" fillId="37" borderId="0" xfId="0" applyNumberFormat="1" applyFont="1" applyFill="1" applyAlignment="1">
      <alignment horizontal="center"/>
    </xf>
    <xf numFmtId="0" fontId="6" fillId="37" borderId="0" xfId="0" applyFont="1" applyFill="1" applyAlignment="1">
      <alignment/>
    </xf>
    <xf numFmtId="14" fontId="6" fillId="37" borderId="0" xfId="0" applyNumberFormat="1" applyFont="1" applyFill="1" applyAlignment="1">
      <alignment horizontal="center"/>
    </xf>
    <xf numFmtId="14" fontId="51" fillId="32" borderId="22" xfId="0" applyNumberFormat="1" applyFont="1" applyFill="1" applyBorder="1" applyAlignment="1">
      <alignment horizontal="center"/>
    </xf>
    <xf numFmtId="14" fontId="51" fillId="32" borderId="22" xfId="0" applyNumberFormat="1" applyFont="1" applyFill="1" applyBorder="1" applyAlignment="1">
      <alignment horizontal="left"/>
    </xf>
    <xf numFmtId="0" fontId="51" fillId="32" borderId="22" xfId="0" applyNumberFormat="1"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l%20Users\Documentos\Transparencia\2018-2021\REPORTES%20MENSUALES\2019\ENERO\ReporteMensualCEGAIP%20ENER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amentación"/>
      <sheetName val="Formato"/>
    </sheetNames>
    <sheetDataSet>
      <sheetData sheetId="0">
        <row r="13">
          <cell r="C13" t="str">
            <v>Información reservada.</v>
          </cell>
        </row>
        <row r="14">
          <cell r="C14" t="str">
            <v>Información confidencial.</v>
          </cell>
        </row>
        <row r="15">
          <cell r="C15" t="str">
            <v>Se pone a disposición la información para consulta directa.</v>
          </cell>
        </row>
        <row r="16">
          <cell r="C16" t="str">
            <v>Se requiere al solicitante.</v>
          </cell>
        </row>
        <row r="17">
          <cell r="C17" t="str">
            <v>Se tiene por no presentada la solicitud de información, por no atender requerimiento en plazo.</v>
          </cell>
        </row>
        <row r="18">
          <cell r="C18" t="str">
            <v>Sujeto obligado no competente, se le orienta ante qué sujeto obligado presentar su solicitud de información.</v>
          </cell>
        </row>
        <row r="19">
          <cell r="C19" t="str">
            <v>Información se encuentra disponible en la Plataforma.</v>
          </cell>
        </row>
        <row r="20">
          <cell r="C20" t="str">
            <v>Entrega de información por correo electrónico.</v>
          </cell>
        </row>
        <row r="21">
          <cell r="C21" t="str">
            <v>Entrega de información previo pago correspondiente.</v>
          </cell>
        </row>
        <row r="22">
          <cell r="C22" t="str">
            <v>Información inexistente</v>
          </cell>
        </row>
        <row r="23">
          <cell r="C23" t="str">
            <v>Otros</v>
          </cell>
        </row>
      </sheetData>
    </sheetDataSet>
  </externalBook>
</externalLink>
</file>

<file path=xl/tables/table1.xml><?xml version="1.0" encoding="utf-8"?>
<table xmlns="http://schemas.openxmlformats.org/spreadsheetml/2006/main" id="2" name="Respuestas" displayName="Respuestas" ref="B12:C24"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280" totalsRowShown="0">
  <tableColumns count="13">
    <tableColumn id="1" name="Número de folio."/>
    <tableColumn id="12" name="Nombre del solici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2"/>
  <sheetViews>
    <sheetView showGridLines="0" zoomScalePageLayoutView="0" workbookViewId="0" topLeftCell="A7">
      <selection activeCell="C25" sqref="C25"/>
    </sheetView>
  </sheetViews>
  <sheetFormatPr defaultColWidth="11.421875" defaultRowHeight="12.75"/>
  <cols>
    <col min="1" max="1" width="11.421875" style="12" customWidth="1"/>
    <col min="2" max="2" width="12.00390625" style="12" customWidth="1"/>
    <col min="3" max="3" width="135.28125" style="0" customWidth="1"/>
  </cols>
  <sheetData>
    <row r="1" spans="1:5" ht="25.5">
      <c r="A1" s="13" t="s">
        <v>0</v>
      </c>
      <c r="B1" s="13" t="s">
        <v>1</v>
      </c>
      <c r="C1" s="48" t="s">
        <v>2</v>
      </c>
      <c r="D1" s="48"/>
      <c r="E1" s="48"/>
    </row>
    <row r="2" spans="1:5" ht="85.5" customHeight="1">
      <c r="A2" s="14">
        <v>34</v>
      </c>
      <c r="B2" s="14" t="s">
        <v>3</v>
      </c>
      <c r="C2" s="47" t="s">
        <v>4</v>
      </c>
      <c r="D2" s="47"/>
      <c r="E2" s="47"/>
    </row>
    <row r="3" spans="1:5" ht="64.5" customHeight="1">
      <c r="A3" s="14">
        <v>54</v>
      </c>
      <c r="B3" s="14" t="s">
        <v>5</v>
      </c>
      <c r="C3" s="47" t="s">
        <v>6</v>
      </c>
      <c r="D3" s="47"/>
      <c r="E3" s="47"/>
    </row>
    <row r="4" spans="1:5" ht="69" customHeight="1">
      <c r="A4" s="14">
        <v>54</v>
      </c>
      <c r="B4" s="14" t="s">
        <v>7</v>
      </c>
      <c r="C4" s="47" t="s">
        <v>8</v>
      </c>
      <c r="D4" s="47"/>
      <c r="E4" s="47"/>
    </row>
    <row r="10" spans="2:3" ht="15.75">
      <c r="B10" s="46" t="s">
        <v>46</v>
      </c>
      <c r="C10" s="46"/>
    </row>
    <row r="12" spans="2:3" ht="12.75">
      <c r="B12" s="24" t="s">
        <v>9</v>
      </c>
      <c r="C12" s="11" t="s">
        <v>10</v>
      </c>
    </row>
    <row r="13" spans="2:3" ht="12.75">
      <c r="B13" s="12">
        <v>1</v>
      </c>
      <c r="C13" s="11" t="s">
        <v>11</v>
      </c>
    </row>
    <row r="14" spans="2:3" ht="12.75">
      <c r="B14" s="12">
        <v>2</v>
      </c>
      <c r="C14" s="11" t="s">
        <v>12</v>
      </c>
    </row>
    <row r="15" spans="2:3" ht="12.75">
      <c r="B15" s="12">
        <v>3</v>
      </c>
      <c r="C15" s="11" t="s">
        <v>13</v>
      </c>
    </row>
    <row r="16" spans="2:3" ht="12.75">
      <c r="B16" s="12">
        <v>4</v>
      </c>
      <c r="C16" s="11" t="s">
        <v>14</v>
      </c>
    </row>
    <row r="17" spans="2:3" ht="12.75">
      <c r="B17" s="12">
        <v>5</v>
      </c>
      <c r="C17" s="11" t="s">
        <v>15</v>
      </c>
    </row>
    <row r="18" spans="2:3" ht="12.75">
      <c r="B18" s="12">
        <v>6</v>
      </c>
      <c r="C18" s="11" t="s">
        <v>16</v>
      </c>
    </row>
    <row r="19" spans="2:3" ht="12.75">
      <c r="B19" s="12">
        <v>7</v>
      </c>
      <c r="C19" s="11" t="s">
        <v>17</v>
      </c>
    </row>
    <row r="20" spans="2:3" ht="12.75">
      <c r="B20" s="12">
        <v>8</v>
      </c>
      <c r="C20" s="11" t="s">
        <v>18</v>
      </c>
    </row>
    <row r="21" spans="2:3" ht="12.75">
      <c r="B21" s="12">
        <v>9</v>
      </c>
      <c r="C21" s="11" t="s">
        <v>19</v>
      </c>
    </row>
    <row r="22" spans="2:3" ht="12.75">
      <c r="B22" s="12">
        <v>10</v>
      </c>
      <c r="C22" s="34" t="s">
        <v>60</v>
      </c>
    </row>
    <row r="23" spans="2:3" ht="12.75">
      <c r="B23" s="12">
        <v>11</v>
      </c>
      <c r="C23" s="11" t="s">
        <v>61</v>
      </c>
    </row>
    <row r="24" spans="2:3" ht="12.75">
      <c r="B24" s="38">
        <v>12</v>
      </c>
      <c r="C24" s="39" t="s">
        <v>59</v>
      </c>
    </row>
    <row r="26" spans="2:3" ht="15.75">
      <c r="B26" s="46" t="s">
        <v>45</v>
      </c>
      <c r="C26" s="46"/>
    </row>
    <row r="28" spans="2:3" ht="12.75">
      <c r="B28" s="24" t="s">
        <v>20</v>
      </c>
      <c r="C28" s="11" t="s">
        <v>10</v>
      </c>
    </row>
    <row r="29" spans="2:3" ht="12.75">
      <c r="B29" s="12">
        <v>1</v>
      </c>
      <c r="C29" s="11" t="s">
        <v>21</v>
      </c>
    </row>
    <row r="30" spans="2:3" ht="12.75">
      <c r="B30" s="12">
        <v>2</v>
      </c>
      <c r="C30" s="11" t="s">
        <v>22</v>
      </c>
    </row>
    <row r="31" spans="2:3" ht="12.75">
      <c r="B31" s="12">
        <v>3</v>
      </c>
      <c r="C31" s="11" t="s">
        <v>23</v>
      </c>
    </row>
    <row r="34" spans="2:3" ht="15.75">
      <c r="B34" s="46" t="s">
        <v>47</v>
      </c>
      <c r="C34" s="46"/>
    </row>
    <row r="36" spans="2:3" ht="12.75">
      <c r="B36" s="24" t="s">
        <v>48</v>
      </c>
      <c r="C36" s="11" t="s">
        <v>10</v>
      </c>
    </row>
    <row r="37" spans="2:3" ht="12.75">
      <c r="B37" s="12">
        <v>1</v>
      </c>
      <c r="C37" s="11" t="s">
        <v>49</v>
      </c>
    </row>
    <row r="38" spans="2:3" ht="12.75">
      <c r="B38" s="12">
        <v>2</v>
      </c>
      <c r="C38" s="11" t="s">
        <v>55</v>
      </c>
    </row>
    <row r="39" spans="2:3" ht="12.75">
      <c r="B39" s="12">
        <v>3</v>
      </c>
      <c r="C39" s="11" t="s">
        <v>50</v>
      </c>
    </row>
    <row r="40" spans="2:3" ht="12.75">
      <c r="B40" s="12">
        <v>4</v>
      </c>
      <c r="C40" s="11" t="s">
        <v>53</v>
      </c>
    </row>
    <row r="41" spans="2:3" ht="12.75">
      <c r="B41" s="12">
        <v>5</v>
      </c>
      <c r="C41" s="34" t="s">
        <v>52</v>
      </c>
    </row>
    <row r="42" spans="2:3" ht="12.75">
      <c r="B42" s="12">
        <v>6</v>
      </c>
      <c r="C42" s="34" t="s">
        <v>54</v>
      </c>
    </row>
  </sheetData>
  <sheetProtection/>
  <mergeCells count="7">
    <mergeCell ref="B34:C34"/>
    <mergeCell ref="C2:E2"/>
    <mergeCell ref="C3:E3"/>
    <mergeCell ref="C4:E4"/>
    <mergeCell ref="C1:E1"/>
    <mergeCell ref="B26:C26"/>
    <mergeCell ref="B10:C10"/>
  </mergeCells>
  <printOptions/>
  <pageMargins left="0.75" right="0.75" top="1" bottom="1" header="0" footer="0"/>
  <pageSetup horizontalDpi="600" verticalDpi="600" orientation="portrait" r:id="rId4"/>
  <tableParts>
    <tablePart r:id="rId1"/>
    <tablePart r:id="rId2"/>
    <tablePart r:id="rId3"/>
  </tableParts>
</worksheet>
</file>

<file path=xl/worksheets/sheet2.xml><?xml version="1.0" encoding="utf-8"?>
<worksheet xmlns="http://schemas.openxmlformats.org/spreadsheetml/2006/main" xmlns:r="http://schemas.openxmlformats.org/officeDocument/2006/relationships">
  <dimension ref="A1:P284"/>
  <sheetViews>
    <sheetView showGridLines="0" tabSelected="1" zoomScale="90" zoomScaleNormal="90" zoomScalePageLayoutView="0" workbookViewId="0" topLeftCell="E1">
      <selection activeCell="H10" sqref="H10"/>
    </sheetView>
  </sheetViews>
  <sheetFormatPr defaultColWidth="9.140625" defaultRowHeight="12.75"/>
  <cols>
    <col min="1" max="1" width="16.28125" style="7" customWidth="1"/>
    <col min="2" max="2" width="17.421875" style="0" customWidth="1"/>
    <col min="3" max="3" width="14.7109375" style="0" customWidth="1"/>
    <col min="4" max="4" width="26.140625" style="0" customWidth="1"/>
    <col min="5" max="5" width="19.00390625" style="0" customWidth="1"/>
    <col min="6" max="6" width="53.7109375" style="0" customWidth="1"/>
    <col min="7" max="7" width="21.7109375" style="0" bestFit="1" customWidth="1"/>
    <col min="8" max="8" width="11.8515625" style="0" customWidth="1"/>
    <col min="9" max="9" width="13.57421875" style="0" bestFit="1" customWidth="1"/>
    <col min="10" max="10" width="11.7109375" style="0" bestFit="1" customWidth="1"/>
    <col min="11" max="11" width="20.71093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3" t="s">
        <v>24</v>
      </c>
      <c r="B1" s="21">
        <v>3</v>
      </c>
      <c r="C1" s="51" t="s">
        <v>25</v>
      </c>
      <c r="D1" s="52"/>
      <c r="F1" s="3" t="s">
        <v>26</v>
      </c>
      <c r="G1" s="9" t="s">
        <v>27</v>
      </c>
      <c r="H1" s="8">
        <f>COUNTIF(Formato!$L$10:$L$280,B1)</f>
        <v>245</v>
      </c>
      <c r="I1" s="53" t="s">
        <v>28</v>
      </c>
      <c r="J1" s="54"/>
      <c r="K1" s="54"/>
      <c r="L1" s="54"/>
    </row>
    <row r="2" spans="2:12" ht="29.25" customHeight="1" thickBot="1">
      <c r="B2" s="22" t="str">
        <f>IF(B1&gt;0,CHOOSE(B1,"Enero","Febrero","Marzo","Abril","Mayo","Junio","Julio","Agosto","Septiembre","Octubre","Noviembre","Diciembre"),"Escriba arriba número de mes a reportar")</f>
        <v>Marzo</v>
      </c>
      <c r="F2" s="4"/>
      <c r="G2" s="10" t="s">
        <v>29</v>
      </c>
      <c r="H2" s="8">
        <f>COUNTIF(Formato!$M$10:$M$280,B1)</f>
        <v>83</v>
      </c>
      <c r="I2" s="53" t="s">
        <v>30</v>
      </c>
      <c r="J2" s="54"/>
      <c r="K2" s="54"/>
      <c r="L2" s="54"/>
    </row>
    <row r="3" spans="1:14" ht="18.75" thickBot="1">
      <c r="A3" s="3" t="s">
        <v>31</v>
      </c>
      <c r="B3" s="21">
        <v>2019</v>
      </c>
      <c r="D3" s="4"/>
      <c r="E3" s="16"/>
      <c r="F3" s="15"/>
      <c r="M3" s="25" t="s">
        <v>32</v>
      </c>
      <c r="N3" s="36"/>
    </row>
    <row r="4" spans="13:14" ht="32.25" customHeight="1">
      <c r="M4" s="26">
        <v>1</v>
      </c>
      <c r="N4" s="37" t="s">
        <v>33</v>
      </c>
    </row>
    <row r="5" spans="6:14" ht="90" thickBot="1">
      <c r="F5" s="11"/>
      <c r="M5" s="27">
        <v>2</v>
      </c>
      <c r="N5" s="35" t="s">
        <v>34</v>
      </c>
    </row>
    <row r="6" spans="1:9" ht="18" customHeight="1">
      <c r="A6" s="50" t="s">
        <v>35</v>
      </c>
      <c r="B6" s="50"/>
      <c r="C6" s="50"/>
      <c r="D6" s="50"/>
      <c r="E6" s="50"/>
      <c r="F6" s="50"/>
      <c r="G6" s="50"/>
      <c r="H6" s="50"/>
      <c r="I6" s="50"/>
    </row>
    <row r="7" spans="4:6" ht="12.75">
      <c r="D7" s="55" t="s">
        <v>62</v>
      </c>
      <c r="E7" s="55"/>
      <c r="F7" s="55"/>
    </row>
    <row r="9" spans="1:13" s="2" customFormat="1" ht="44.25" customHeight="1" thickBot="1">
      <c r="A9" s="23" t="s">
        <v>51</v>
      </c>
      <c r="B9" s="23" t="s">
        <v>57</v>
      </c>
      <c r="C9" s="31" t="s">
        <v>36</v>
      </c>
      <c r="D9" s="23" t="s">
        <v>37</v>
      </c>
      <c r="E9" s="31" t="s">
        <v>20</v>
      </c>
      <c r="F9" s="31" t="s">
        <v>9</v>
      </c>
      <c r="G9" s="31" t="s">
        <v>38</v>
      </c>
      <c r="H9" s="33" t="s">
        <v>56</v>
      </c>
      <c r="I9" s="31" t="s">
        <v>39</v>
      </c>
      <c r="J9" s="32" t="s">
        <v>58</v>
      </c>
      <c r="K9" s="31" t="s">
        <v>40</v>
      </c>
      <c r="L9" s="17" t="s">
        <v>41</v>
      </c>
      <c r="M9" s="17" t="s">
        <v>42</v>
      </c>
    </row>
    <row r="10" spans="1:16" ht="15">
      <c r="A10" s="62">
        <v>261519</v>
      </c>
      <c r="B10" s="61" t="s">
        <v>80</v>
      </c>
      <c r="C10" s="60">
        <v>43525</v>
      </c>
      <c r="D10" s="61" t="s">
        <v>81</v>
      </c>
      <c r="E10" s="60" t="s">
        <v>22</v>
      </c>
      <c r="F10" s="60" t="s">
        <v>17</v>
      </c>
      <c r="G10" s="60">
        <v>43531</v>
      </c>
      <c r="H10" s="29" t="s">
        <v>78</v>
      </c>
      <c r="I10" s="30"/>
      <c r="J10" s="42" t="s">
        <v>49</v>
      </c>
      <c r="K10" s="42" t="s">
        <v>79</v>
      </c>
      <c r="L10" s="5">
        <f>IF(Formato!$C10&lt;&gt;"",MONTH(C10),"")</f>
        <v>3</v>
      </c>
      <c r="M10" s="6">
        <f>IF(Formato!$G10&lt;&gt;"",MONTH(G10),"")</f>
        <v>3</v>
      </c>
      <c r="P10" s="11"/>
    </row>
    <row r="11" spans="1:16" ht="15">
      <c r="A11" s="62">
        <v>261619</v>
      </c>
      <c r="B11" s="61" t="s">
        <v>82</v>
      </c>
      <c r="C11" s="60">
        <v>43525</v>
      </c>
      <c r="D11" s="61" t="s">
        <v>83</v>
      </c>
      <c r="E11" s="60" t="s">
        <v>22</v>
      </c>
      <c r="F11" s="60"/>
      <c r="G11" s="60"/>
      <c r="H11" s="43"/>
      <c r="I11" s="42"/>
      <c r="J11" s="42"/>
      <c r="K11" s="42"/>
      <c r="L11" s="44">
        <f>IF(Formato!$C11&lt;&gt;"",MONTH(C11),"")</f>
        <v>3</v>
      </c>
      <c r="M11" s="45">
        <f>IF(Formato!$G11&lt;&gt;"",MONTH(G11),"")</f>
      </c>
      <c r="P11" s="11"/>
    </row>
    <row r="12" spans="1:16" ht="15">
      <c r="A12" s="62">
        <v>261719</v>
      </c>
      <c r="B12" s="61" t="s">
        <v>82</v>
      </c>
      <c r="C12" s="60">
        <v>43525</v>
      </c>
      <c r="D12" s="61" t="s">
        <v>84</v>
      </c>
      <c r="E12" s="60" t="s">
        <v>22</v>
      </c>
      <c r="F12" s="60" t="s">
        <v>17</v>
      </c>
      <c r="G12" s="60">
        <v>43531</v>
      </c>
      <c r="H12" s="29" t="s">
        <v>78</v>
      </c>
      <c r="I12" s="30"/>
      <c r="J12" s="42" t="s">
        <v>49</v>
      </c>
      <c r="K12" s="42" t="s">
        <v>79</v>
      </c>
      <c r="L12" s="44">
        <f>IF(Formato!$C12&lt;&gt;"",MONTH(C12),"")</f>
        <v>3</v>
      </c>
      <c r="M12" s="45">
        <f>IF(Formato!$G12&lt;&gt;"",MONTH(G12),"")</f>
        <v>3</v>
      </c>
      <c r="P12" s="11"/>
    </row>
    <row r="13" spans="1:16" ht="15">
      <c r="A13" s="62">
        <v>261819</v>
      </c>
      <c r="B13" s="61" t="s">
        <v>82</v>
      </c>
      <c r="C13" s="60">
        <v>43525</v>
      </c>
      <c r="D13" s="61" t="s">
        <v>85</v>
      </c>
      <c r="E13" s="60" t="s">
        <v>22</v>
      </c>
      <c r="F13" s="60" t="s">
        <v>17</v>
      </c>
      <c r="G13" s="60">
        <v>43531</v>
      </c>
      <c r="H13" s="29" t="s">
        <v>78</v>
      </c>
      <c r="I13" s="30"/>
      <c r="J13" s="42" t="s">
        <v>49</v>
      </c>
      <c r="K13" s="42" t="s">
        <v>79</v>
      </c>
      <c r="L13" s="44">
        <f>IF(Formato!$C13&lt;&gt;"",MONTH(C13),"")</f>
        <v>3</v>
      </c>
      <c r="M13" s="45">
        <f>IF(Formato!$G13&lt;&gt;"",MONTH(G13),"")</f>
        <v>3</v>
      </c>
      <c r="P13" s="11"/>
    </row>
    <row r="14" spans="1:16" ht="15">
      <c r="A14" s="62">
        <v>261919</v>
      </c>
      <c r="B14" s="61" t="s">
        <v>82</v>
      </c>
      <c r="C14" s="60">
        <v>43525</v>
      </c>
      <c r="D14" s="61" t="s">
        <v>86</v>
      </c>
      <c r="E14" s="60" t="s">
        <v>22</v>
      </c>
      <c r="F14" s="60" t="s">
        <v>17</v>
      </c>
      <c r="G14" s="60">
        <v>43539</v>
      </c>
      <c r="H14" s="29" t="s">
        <v>78</v>
      </c>
      <c r="I14" s="30"/>
      <c r="J14" s="42" t="s">
        <v>49</v>
      </c>
      <c r="K14" s="42" t="s">
        <v>79</v>
      </c>
      <c r="L14" s="44">
        <f>IF(Formato!$C14&lt;&gt;"",MONTH(C14),"")</f>
        <v>3</v>
      </c>
      <c r="M14" s="45">
        <f>IF(Formato!$G14&lt;&gt;"",MONTH(G14),"")</f>
        <v>3</v>
      </c>
      <c r="P14" s="11"/>
    </row>
    <row r="15" spans="1:16" ht="15">
      <c r="A15" s="62">
        <v>262419</v>
      </c>
      <c r="B15" s="61" t="s">
        <v>87</v>
      </c>
      <c r="C15" s="60">
        <v>43525</v>
      </c>
      <c r="D15" s="61" t="s">
        <v>88</v>
      </c>
      <c r="E15" s="60" t="s">
        <v>22</v>
      </c>
      <c r="F15" s="60" t="s">
        <v>17</v>
      </c>
      <c r="G15" s="60">
        <v>43539</v>
      </c>
      <c r="H15" s="29" t="s">
        <v>78</v>
      </c>
      <c r="I15" s="30"/>
      <c r="J15" s="42" t="s">
        <v>49</v>
      </c>
      <c r="K15" s="42" t="s">
        <v>79</v>
      </c>
      <c r="L15" s="44">
        <f>IF(Formato!$C15&lt;&gt;"",MONTH(C15),"")</f>
        <v>3</v>
      </c>
      <c r="M15" s="45">
        <f>IF(Formato!$G15&lt;&gt;"",MONTH(G15),"")</f>
        <v>3</v>
      </c>
      <c r="P15" s="11"/>
    </row>
    <row r="16" spans="1:16" ht="15">
      <c r="A16" s="62">
        <v>264619</v>
      </c>
      <c r="B16" s="61" t="s">
        <v>89</v>
      </c>
      <c r="C16" s="60">
        <v>43525</v>
      </c>
      <c r="D16" s="61" t="s">
        <v>90</v>
      </c>
      <c r="E16" s="60" t="s">
        <v>22</v>
      </c>
      <c r="F16" s="60" t="s">
        <v>17</v>
      </c>
      <c r="G16" s="60">
        <v>43539</v>
      </c>
      <c r="H16" s="29" t="s">
        <v>78</v>
      </c>
      <c r="I16" s="30"/>
      <c r="J16" s="42" t="s">
        <v>49</v>
      </c>
      <c r="K16" s="42" t="s">
        <v>79</v>
      </c>
      <c r="L16" s="44">
        <f>IF(Formato!$C16&lt;&gt;"",MONTH(C16),"")</f>
        <v>3</v>
      </c>
      <c r="M16" s="45">
        <f>IF(Formato!$G16&lt;&gt;"",MONTH(G16),"")</f>
        <v>3</v>
      </c>
      <c r="P16" s="11"/>
    </row>
    <row r="17" spans="1:16" ht="15">
      <c r="A17" s="62">
        <v>264719</v>
      </c>
      <c r="B17" s="61" t="s">
        <v>89</v>
      </c>
      <c r="C17" s="60">
        <v>43525</v>
      </c>
      <c r="D17" s="61" t="s">
        <v>91</v>
      </c>
      <c r="E17" s="60" t="s">
        <v>22</v>
      </c>
      <c r="F17" s="60" t="s">
        <v>17</v>
      </c>
      <c r="G17" s="60">
        <v>43539</v>
      </c>
      <c r="H17" s="29" t="s">
        <v>78</v>
      </c>
      <c r="I17" s="30"/>
      <c r="J17" s="42" t="s">
        <v>49</v>
      </c>
      <c r="K17" s="42" t="s">
        <v>79</v>
      </c>
      <c r="L17" s="44">
        <f>IF(Formato!$C17&lt;&gt;"",MONTH(C17),"")</f>
        <v>3</v>
      </c>
      <c r="M17" s="45">
        <f>IF(Formato!$G17&lt;&gt;"",MONTH(G17),"")</f>
        <v>3</v>
      </c>
      <c r="P17" s="11"/>
    </row>
    <row r="18" spans="1:16" ht="15">
      <c r="A18" s="62">
        <v>264819</v>
      </c>
      <c r="B18" s="61" t="s">
        <v>89</v>
      </c>
      <c r="C18" s="60">
        <v>43525</v>
      </c>
      <c r="D18" s="61" t="s">
        <v>92</v>
      </c>
      <c r="E18" s="60" t="s">
        <v>22</v>
      </c>
      <c r="F18" s="60" t="s">
        <v>17</v>
      </c>
      <c r="G18" s="60">
        <v>43539</v>
      </c>
      <c r="H18" s="29" t="s">
        <v>78</v>
      </c>
      <c r="I18" s="30"/>
      <c r="J18" s="42" t="s">
        <v>49</v>
      </c>
      <c r="K18" s="42" t="s">
        <v>79</v>
      </c>
      <c r="L18" s="44">
        <f>IF(Formato!$C18&lt;&gt;"",MONTH(C18),"")</f>
        <v>3</v>
      </c>
      <c r="M18" s="45">
        <f>IF(Formato!$G18&lt;&gt;"",MONTH(G18),"")</f>
        <v>3</v>
      </c>
      <c r="P18" s="11"/>
    </row>
    <row r="19" spans="1:16" ht="15">
      <c r="A19" s="62">
        <v>264919</v>
      </c>
      <c r="B19" s="61" t="s">
        <v>89</v>
      </c>
      <c r="C19" s="60">
        <v>43525</v>
      </c>
      <c r="D19" s="61" t="s">
        <v>93</v>
      </c>
      <c r="E19" s="60" t="s">
        <v>22</v>
      </c>
      <c r="F19" s="60" t="s">
        <v>17</v>
      </c>
      <c r="G19" s="60">
        <v>43539</v>
      </c>
      <c r="H19" s="29" t="s">
        <v>78</v>
      </c>
      <c r="I19" s="30"/>
      <c r="J19" s="42" t="s">
        <v>49</v>
      </c>
      <c r="K19" s="42" t="s">
        <v>79</v>
      </c>
      <c r="L19" s="44">
        <f>IF(Formato!$C19&lt;&gt;"",MONTH(C19),"")</f>
        <v>3</v>
      </c>
      <c r="M19" s="45">
        <f>IF(Formato!$G19&lt;&gt;"",MONTH(G19),"")</f>
        <v>3</v>
      </c>
      <c r="P19" s="11"/>
    </row>
    <row r="20" spans="1:16" ht="15">
      <c r="A20" s="62">
        <v>265019</v>
      </c>
      <c r="B20" s="61" t="s">
        <v>89</v>
      </c>
      <c r="C20" s="60">
        <v>43525</v>
      </c>
      <c r="D20" s="61" t="s">
        <v>94</v>
      </c>
      <c r="E20" s="60" t="s">
        <v>22</v>
      </c>
      <c r="F20" s="60" t="s">
        <v>17</v>
      </c>
      <c r="G20" s="60">
        <v>43539</v>
      </c>
      <c r="H20" s="29" t="s">
        <v>78</v>
      </c>
      <c r="I20" s="30"/>
      <c r="J20" s="42" t="s">
        <v>49</v>
      </c>
      <c r="K20" s="42" t="s">
        <v>79</v>
      </c>
      <c r="L20" s="44">
        <f>IF(Formato!$C20&lt;&gt;"",MONTH(C20),"")</f>
        <v>3</v>
      </c>
      <c r="M20" s="45">
        <f>IF(Formato!$G20&lt;&gt;"",MONTH(G20),"")</f>
        <v>3</v>
      </c>
      <c r="P20" s="11"/>
    </row>
    <row r="21" spans="1:16" ht="15">
      <c r="A21" s="62">
        <v>265119</v>
      </c>
      <c r="B21" s="61" t="s">
        <v>89</v>
      </c>
      <c r="C21" s="60">
        <v>43525</v>
      </c>
      <c r="D21" s="61" t="s">
        <v>95</v>
      </c>
      <c r="E21" s="60" t="s">
        <v>22</v>
      </c>
      <c r="F21" s="60" t="s">
        <v>17</v>
      </c>
      <c r="G21" s="60">
        <v>43539</v>
      </c>
      <c r="H21" s="29" t="s">
        <v>78</v>
      </c>
      <c r="I21" s="30"/>
      <c r="J21" s="42" t="s">
        <v>49</v>
      </c>
      <c r="K21" s="42" t="s">
        <v>79</v>
      </c>
      <c r="L21" s="44">
        <f>IF(Formato!$C21&lt;&gt;"",MONTH(C21),"")</f>
        <v>3</v>
      </c>
      <c r="M21" s="45">
        <f>IF(Formato!$G21&lt;&gt;"",MONTH(G21),"")</f>
        <v>3</v>
      </c>
      <c r="P21" s="11"/>
    </row>
    <row r="22" spans="1:16" ht="15">
      <c r="A22" s="62">
        <v>265219</v>
      </c>
      <c r="B22" s="61" t="s">
        <v>89</v>
      </c>
      <c r="C22" s="60">
        <v>43525</v>
      </c>
      <c r="D22" s="61" t="s">
        <v>96</v>
      </c>
      <c r="E22" s="60" t="s">
        <v>22</v>
      </c>
      <c r="F22" s="60" t="s">
        <v>17</v>
      </c>
      <c r="G22" s="60">
        <v>43539</v>
      </c>
      <c r="H22" s="29" t="s">
        <v>78</v>
      </c>
      <c r="I22" s="30"/>
      <c r="J22" s="42" t="s">
        <v>49</v>
      </c>
      <c r="K22" s="42" t="s">
        <v>79</v>
      </c>
      <c r="L22" s="44">
        <f>IF(Formato!$C22&lt;&gt;"",MONTH(C22),"")</f>
        <v>3</v>
      </c>
      <c r="M22" s="45">
        <f>IF(Formato!$G22&lt;&gt;"",MONTH(G22),"")</f>
        <v>3</v>
      </c>
      <c r="P22" s="11"/>
    </row>
    <row r="23" spans="1:16" ht="15">
      <c r="A23" s="62">
        <v>265319</v>
      </c>
      <c r="B23" s="61" t="s">
        <v>89</v>
      </c>
      <c r="C23" s="60">
        <v>43525</v>
      </c>
      <c r="D23" s="61" t="s">
        <v>97</v>
      </c>
      <c r="E23" s="60" t="s">
        <v>22</v>
      </c>
      <c r="F23" s="60" t="s">
        <v>17</v>
      </c>
      <c r="G23" s="60">
        <v>43539</v>
      </c>
      <c r="H23" s="29" t="s">
        <v>78</v>
      </c>
      <c r="I23" s="30"/>
      <c r="J23" s="42" t="s">
        <v>49</v>
      </c>
      <c r="K23" s="42" t="s">
        <v>79</v>
      </c>
      <c r="L23" s="44">
        <f>IF(Formato!$C23&lt;&gt;"",MONTH(C23),"")</f>
        <v>3</v>
      </c>
      <c r="M23" s="45">
        <f>IF(Formato!$G23&lt;&gt;"",MONTH(G23),"")</f>
        <v>3</v>
      </c>
      <c r="P23" s="11"/>
    </row>
    <row r="24" spans="1:16" ht="15">
      <c r="A24" s="62">
        <v>265419</v>
      </c>
      <c r="B24" s="61" t="s">
        <v>89</v>
      </c>
      <c r="C24" s="60">
        <v>43525</v>
      </c>
      <c r="D24" s="61" t="s">
        <v>98</v>
      </c>
      <c r="E24" s="60" t="s">
        <v>22</v>
      </c>
      <c r="F24" s="60" t="s">
        <v>17</v>
      </c>
      <c r="G24" s="60">
        <v>43539</v>
      </c>
      <c r="H24" s="29" t="s">
        <v>78</v>
      </c>
      <c r="I24" s="30"/>
      <c r="J24" s="42" t="s">
        <v>49</v>
      </c>
      <c r="K24" s="42" t="s">
        <v>79</v>
      </c>
      <c r="L24" s="44">
        <f>IF(Formato!$C24&lt;&gt;"",MONTH(C24),"")</f>
        <v>3</v>
      </c>
      <c r="M24" s="45">
        <f>IF(Formato!$G24&lt;&gt;"",MONTH(G24),"")</f>
        <v>3</v>
      </c>
      <c r="P24" s="11"/>
    </row>
    <row r="25" spans="1:16" ht="15">
      <c r="A25" s="62">
        <v>265519</v>
      </c>
      <c r="B25" s="61" t="s">
        <v>89</v>
      </c>
      <c r="C25" s="60">
        <v>43525</v>
      </c>
      <c r="D25" s="61" t="s">
        <v>99</v>
      </c>
      <c r="E25" s="60" t="s">
        <v>22</v>
      </c>
      <c r="F25" s="60" t="s">
        <v>17</v>
      </c>
      <c r="G25" s="60">
        <v>43539</v>
      </c>
      <c r="H25" s="29" t="s">
        <v>78</v>
      </c>
      <c r="I25" s="30"/>
      <c r="J25" s="42" t="s">
        <v>49</v>
      </c>
      <c r="K25" s="42" t="s">
        <v>79</v>
      </c>
      <c r="L25" s="44">
        <f>IF(Formato!$C25&lt;&gt;"",MONTH(C25),"")</f>
        <v>3</v>
      </c>
      <c r="M25" s="45">
        <f>IF(Formato!$G25&lt;&gt;"",MONTH(G25),"")</f>
        <v>3</v>
      </c>
      <c r="P25" s="11"/>
    </row>
    <row r="26" spans="1:16" ht="15">
      <c r="A26" s="62">
        <v>265619</v>
      </c>
      <c r="B26" s="61" t="s">
        <v>89</v>
      </c>
      <c r="C26" s="60">
        <v>43525</v>
      </c>
      <c r="D26" s="61" t="s">
        <v>100</v>
      </c>
      <c r="E26" s="60" t="s">
        <v>22</v>
      </c>
      <c r="F26" s="60" t="s">
        <v>17</v>
      </c>
      <c r="G26" s="60">
        <v>43539</v>
      </c>
      <c r="H26" s="29" t="s">
        <v>78</v>
      </c>
      <c r="I26" s="30"/>
      <c r="J26" s="42" t="s">
        <v>49</v>
      </c>
      <c r="K26" s="42" t="s">
        <v>79</v>
      </c>
      <c r="L26" s="44">
        <f>IF(Formato!$C26&lt;&gt;"",MONTH(C26),"")</f>
        <v>3</v>
      </c>
      <c r="M26" s="45">
        <f>IF(Formato!$G26&lt;&gt;"",MONTH(G26),"")</f>
        <v>3</v>
      </c>
      <c r="P26" s="11"/>
    </row>
    <row r="27" spans="1:16" ht="15">
      <c r="A27" s="62">
        <v>265719</v>
      </c>
      <c r="B27" s="61" t="s">
        <v>89</v>
      </c>
      <c r="C27" s="60">
        <v>43525</v>
      </c>
      <c r="D27" s="61" t="s">
        <v>101</v>
      </c>
      <c r="E27" s="60" t="s">
        <v>22</v>
      </c>
      <c r="F27" s="60" t="s">
        <v>17</v>
      </c>
      <c r="G27" s="60">
        <v>43539</v>
      </c>
      <c r="H27" s="29" t="s">
        <v>78</v>
      </c>
      <c r="I27" s="30"/>
      <c r="J27" s="42" t="s">
        <v>49</v>
      </c>
      <c r="K27" s="42" t="s">
        <v>79</v>
      </c>
      <c r="L27" s="44">
        <f>IF(Formato!$C27&lt;&gt;"",MONTH(C27),"")</f>
        <v>3</v>
      </c>
      <c r="M27" s="45">
        <f>IF(Formato!$G27&lt;&gt;"",MONTH(G27),"")</f>
        <v>3</v>
      </c>
      <c r="P27" s="11"/>
    </row>
    <row r="28" spans="1:16" ht="15">
      <c r="A28" s="62">
        <v>265819</v>
      </c>
      <c r="B28" s="61" t="s">
        <v>89</v>
      </c>
      <c r="C28" s="60">
        <v>43525</v>
      </c>
      <c r="D28" s="61" t="s">
        <v>102</v>
      </c>
      <c r="E28" s="60" t="s">
        <v>22</v>
      </c>
      <c r="F28" s="60" t="s">
        <v>17</v>
      </c>
      <c r="G28" s="60">
        <v>43539</v>
      </c>
      <c r="H28" s="29" t="s">
        <v>78</v>
      </c>
      <c r="I28" s="30"/>
      <c r="J28" s="42" t="s">
        <v>49</v>
      </c>
      <c r="K28" s="42" t="s">
        <v>79</v>
      </c>
      <c r="L28" s="44">
        <f>IF(Formato!$C28&lt;&gt;"",MONTH(C28),"")</f>
        <v>3</v>
      </c>
      <c r="M28" s="45">
        <f>IF(Formato!$G28&lt;&gt;"",MONTH(G28),"")</f>
        <v>3</v>
      </c>
      <c r="P28" s="11"/>
    </row>
    <row r="29" spans="1:16" ht="15">
      <c r="A29" s="62">
        <v>265919</v>
      </c>
      <c r="B29" s="61" t="s">
        <v>89</v>
      </c>
      <c r="C29" s="60">
        <v>43525</v>
      </c>
      <c r="D29" s="61" t="s">
        <v>103</v>
      </c>
      <c r="E29" s="60" t="s">
        <v>22</v>
      </c>
      <c r="F29" s="60" t="s">
        <v>17</v>
      </c>
      <c r="G29" s="60">
        <v>43539</v>
      </c>
      <c r="H29" s="29" t="s">
        <v>78</v>
      </c>
      <c r="I29" s="30"/>
      <c r="J29" s="42" t="s">
        <v>49</v>
      </c>
      <c r="K29" s="42" t="s">
        <v>79</v>
      </c>
      <c r="L29" s="44">
        <f>IF(Formato!$C29&lt;&gt;"",MONTH(C29),"")</f>
        <v>3</v>
      </c>
      <c r="M29" s="45">
        <f>IF(Formato!$G29&lt;&gt;"",MONTH(G29),"")</f>
        <v>3</v>
      </c>
      <c r="P29" s="11"/>
    </row>
    <row r="30" spans="1:16" ht="15">
      <c r="A30" s="62">
        <v>266019</v>
      </c>
      <c r="B30" s="61" t="s">
        <v>89</v>
      </c>
      <c r="C30" s="60">
        <v>43525</v>
      </c>
      <c r="D30" s="61" t="s">
        <v>104</v>
      </c>
      <c r="E30" s="60" t="s">
        <v>22</v>
      </c>
      <c r="F30" s="60" t="s">
        <v>17</v>
      </c>
      <c r="G30" s="60">
        <v>43539</v>
      </c>
      <c r="H30" s="29" t="s">
        <v>78</v>
      </c>
      <c r="I30" s="30"/>
      <c r="J30" s="42" t="s">
        <v>49</v>
      </c>
      <c r="K30" s="42" t="s">
        <v>79</v>
      </c>
      <c r="L30" s="44">
        <f>IF(Formato!$C30&lt;&gt;"",MONTH(C30),"")</f>
        <v>3</v>
      </c>
      <c r="M30" s="45">
        <f>IF(Formato!$G30&lt;&gt;"",MONTH(G30),"")</f>
        <v>3</v>
      </c>
      <c r="P30" s="11"/>
    </row>
    <row r="31" spans="1:16" ht="15">
      <c r="A31" s="62">
        <v>266119</v>
      </c>
      <c r="B31" s="61" t="s">
        <v>89</v>
      </c>
      <c r="C31" s="60">
        <v>43525</v>
      </c>
      <c r="D31" s="61" t="s">
        <v>105</v>
      </c>
      <c r="E31" s="60" t="s">
        <v>22</v>
      </c>
      <c r="F31" s="60" t="s">
        <v>17</v>
      </c>
      <c r="G31" s="60">
        <v>43539</v>
      </c>
      <c r="H31" s="29" t="s">
        <v>78</v>
      </c>
      <c r="I31" s="30"/>
      <c r="J31" s="42" t="s">
        <v>49</v>
      </c>
      <c r="K31" s="42" t="s">
        <v>79</v>
      </c>
      <c r="L31" s="44">
        <f>IF(Formato!$C31&lt;&gt;"",MONTH(C31),"")</f>
        <v>3</v>
      </c>
      <c r="M31" s="45">
        <f>IF(Formato!$G31&lt;&gt;"",MONTH(G31),"")</f>
        <v>3</v>
      </c>
      <c r="P31" s="11"/>
    </row>
    <row r="32" spans="1:16" ht="15">
      <c r="A32" s="62">
        <v>266219</v>
      </c>
      <c r="B32" s="61" t="s">
        <v>89</v>
      </c>
      <c r="C32" s="60">
        <v>43525</v>
      </c>
      <c r="D32" s="61" t="s">
        <v>106</v>
      </c>
      <c r="E32" s="60" t="s">
        <v>22</v>
      </c>
      <c r="F32" s="60" t="s">
        <v>17</v>
      </c>
      <c r="G32" s="60">
        <v>43539</v>
      </c>
      <c r="H32" s="29" t="s">
        <v>78</v>
      </c>
      <c r="I32" s="30"/>
      <c r="J32" s="42" t="s">
        <v>49</v>
      </c>
      <c r="K32" s="42" t="s">
        <v>79</v>
      </c>
      <c r="L32" s="44">
        <f>IF(Formato!$C32&lt;&gt;"",MONTH(C32),"")</f>
        <v>3</v>
      </c>
      <c r="M32" s="45">
        <f>IF(Formato!$G32&lt;&gt;"",MONTH(G32),"")</f>
        <v>3</v>
      </c>
      <c r="P32" s="11"/>
    </row>
    <row r="33" spans="1:16" ht="15">
      <c r="A33" s="62">
        <v>266319</v>
      </c>
      <c r="B33" s="61" t="s">
        <v>89</v>
      </c>
      <c r="C33" s="60">
        <v>43525</v>
      </c>
      <c r="D33" s="61" t="s">
        <v>107</v>
      </c>
      <c r="E33" s="60" t="s">
        <v>22</v>
      </c>
      <c r="F33" s="60" t="s">
        <v>17</v>
      </c>
      <c r="G33" s="60">
        <v>43537</v>
      </c>
      <c r="H33" s="29" t="s">
        <v>78</v>
      </c>
      <c r="I33" s="30"/>
      <c r="J33" s="42" t="s">
        <v>49</v>
      </c>
      <c r="K33" s="42" t="s">
        <v>79</v>
      </c>
      <c r="L33" s="44">
        <f>IF(Formato!$C33&lt;&gt;"",MONTH(C33),"")</f>
        <v>3</v>
      </c>
      <c r="M33" s="45">
        <f>IF(Formato!$G33&lt;&gt;"",MONTH(G33),"")</f>
        <v>3</v>
      </c>
      <c r="P33" s="11"/>
    </row>
    <row r="34" spans="1:16" ht="15">
      <c r="A34" s="62">
        <v>266419</v>
      </c>
      <c r="B34" s="61" t="s">
        <v>89</v>
      </c>
      <c r="C34" s="60">
        <v>43525</v>
      </c>
      <c r="D34" s="61" t="s">
        <v>108</v>
      </c>
      <c r="E34" s="60" t="s">
        <v>22</v>
      </c>
      <c r="F34" s="60" t="s">
        <v>17</v>
      </c>
      <c r="G34" s="60">
        <v>43539</v>
      </c>
      <c r="H34" s="29" t="s">
        <v>78</v>
      </c>
      <c r="I34" s="30"/>
      <c r="J34" s="42" t="s">
        <v>49</v>
      </c>
      <c r="K34" s="42" t="s">
        <v>79</v>
      </c>
      <c r="L34" s="44">
        <f>IF(Formato!$C34&lt;&gt;"",MONTH(C34),"")</f>
        <v>3</v>
      </c>
      <c r="M34" s="45">
        <f>IF(Formato!$G34&lt;&gt;"",MONTH(G34),"")</f>
        <v>3</v>
      </c>
      <c r="P34" s="11"/>
    </row>
    <row r="35" spans="1:16" ht="15">
      <c r="A35" s="62">
        <v>266519</v>
      </c>
      <c r="B35" s="61" t="s">
        <v>89</v>
      </c>
      <c r="C35" s="60">
        <v>43525</v>
      </c>
      <c r="D35" s="61" t="s">
        <v>109</v>
      </c>
      <c r="E35" s="60" t="s">
        <v>22</v>
      </c>
      <c r="F35" s="60" t="s">
        <v>17</v>
      </c>
      <c r="G35" s="60">
        <v>43539</v>
      </c>
      <c r="H35" s="29" t="s">
        <v>78</v>
      </c>
      <c r="I35" s="30"/>
      <c r="J35" s="42" t="s">
        <v>49</v>
      </c>
      <c r="K35" s="42" t="s">
        <v>79</v>
      </c>
      <c r="L35" s="44">
        <f>IF(Formato!$C35&lt;&gt;"",MONTH(C35),"")</f>
        <v>3</v>
      </c>
      <c r="M35" s="45">
        <f>IF(Formato!$G35&lt;&gt;"",MONTH(G35),"")</f>
        <v>3</v>
      </c>
      <c r="P35" s="11"/>
    </row>
    <row r="36" spans="1:16" ht="15">
      <c r="A36" s="62">
        <v>266619</v>
      </c>
      <c r="B36" s="61" t="s">
        <v>89</v>
      </c>
      <c r="C36" s="60">
        <v>43525</v>
      </c>
      <c r="D36" s="61" t="s">
        <v>110</v>
      </c>
      <c r="E36" s="60" t="s">
        <v>22</v>
      </c>
      <c r="F36" s="60" t="s">
        <v>17</v>
      </c>
      <c r="G36" s="60">
        <v>43539</v>
      </c>
      <c r="H36" s="29" t="s">
        <v>78</v>
      </c>
      <c r="I36" s="30"/>
      <c r="J36" s="42" t="s">
        <v>49</v>
      </c>
      <c r="K36" s="42" t="s">
        <v>79</v>
      </c>
      <c r="L36" s="44">
        <f>IF(Formato!$C36&lt;&gt;"",MONTH(C36),"")</f>
        <v>3</v>
      </c>
      <c r="M36" s="45">
        <f>IF(Formato!$G36&lt;&gt;"",MONTH(G36),"")</f>
        <v>3</v>
      </c>
      <c r="P36" s="11"/>
    </row>
    <row r="37" spans="1:16" ht="15">
      <c r="A37" s="62">
        <v>266719</v>
      </c>
      <c r="B37" s="61" t="s">
        <v>89</v>
      </c>
      <c r="C37" s="60">
        <v>43525</v>
      </c>
      <c r="D37" s="61" t="s">
        <v>111</v>
      </c>
      <c r="E37" s="60" t="s">
        <v>22</v>
      </c>
      <c r="F37" s="60" t="s">
        <v>17</v>
      </c>
      <c r="G37" s="60">
        <v>43539</v>
      </c>
      <c r="H37" s="29" t="s">
        <v>78</v>
      </c>
      <c r="I37" s="30"/>
      <c r="J37" s="42" t="s">
        <v>49</v>
      </c>
      <c r="K37" s="42" t="s">
        <v>79</v>
      </c>
      <c r="L37" s="44">
        <f>IF(Formato!$C37&lt;&gt;"",MONTH(C37),"")</f>
        <v>3</v>
      </c>
      <c r="M37" s="45">
        <f>IF(Formato!$G37&lt;&gt;"",MONTH(G37),"")</f>
        <v>3</v>
      </c>
      <c r="P37" s="11"/>
    </row>
    <row r="38" spans="1:16" ht="15">
      <c r="A38" s="62">
        <v>266819</v>
      </c>
      <c r="B38" s="61" t="s">
        <v>89</v>
      </c>
      <c r="C38" s="60">
        <v>43525</v>
      </c>
      <c r="D38" s="61" t="s">
        <v>112</v>
      </c>
      <c r="E38" s="60" t="s">
        <v>22</v>
      </c>
      <c r="F38" s="60" t="s">
        <v>17</v>
      </c>
      <c r="G38" s="60">
        <v>43539</v>
      </c>
      <c r="H38" s="29" t="s">
        <v>78</v>
      </c>
      <c r="I38" s="30"/>
      <c r="J38" s="42" t="s">
        <v>49</v>
      </c>
      <c r="K38" s="42" t="s">
        <v>79</v>
      </c>
      <c r="L38" s="44">
        <f>IF(Formato!$C38&lt;&gt;"",MONTH(C38),"")</f>
        <v>3</v>
      </c>
      <c r="M38" s="45">
        <f>IF(Formato!$G38&lt;&gt;"",MONTH(G38),"")</f>
        <v>3</v>
      </c>
      <c r="P38" s="11"/>
    </row>
    <row r="39" spans="1:16" ht="15">
      <c r="A39" s="62">
        <v>266919</v>
      </c>
      <c r="B39" s="61" t="s">
        <v>89</v>
      </c>
      <c r="C39" s="60">
        <v>43525</v>
      </c>
      <c r="D39" s="61" t="s">
        <v>113</v>
      </c>
      <c r="E39" s="60" t="s">
        <v>22</v>
      </c>
      <c r="F39" s="60" t="s">
        <v>17</v>
      </c>
      <c r="G39" s="60">
        <v>43539</v>
      </c>
      <c r="H39" s="29" t="s">
        <v>78</v>
      </c>
      <c r="I39" s="30"/>
      <c r="J39" s="42" t="s">
        <v>49</v>
      </c>
      <c r="K39" s="42" t="s">
        <v>79</v>
      </c>
      <c r="L39" s="44">
        <f>IF(Formato!$C39&lt;&gt;"",MONTH(C39),"")</f>
        <v>3</v>
      </c>
      <c r="M39" s="45">
        <f>IF(Formato!$G39&lt;&gt;"",MONTH(G39),"")</f>
        <v>3</v>
      </c>
      <c r="P39" s="11"/>
    </row>
    <row r="40" spans="1:16" ht="15">
      <c r="A40" s="62">
        <v>267019</v>
      </c>
      <c r="B40" s="61" t="s">
        <v>89</v>
      </c>
      <c r="C40" s="60">
        <v>43525</v>
      </c>
      <c r="D40" s="61" t="s">
        <v>114</v>
      </c>
      <c r="E40" s="60" t="s">
        <v>22</v>
      </c>
      <c r="F40" s="60" t="s">
        <v>17</v>
      </c>
      <c r="G40" s="60">
        <v>43539</v>
      </c>
      <c r="H40" s="29" t="s">
        <v>78</v>
      </c>
      <c r="I40" s="30"/>
      <c r="J40" s="42" t="s">
        <v>49</v>
      </c>
      <c r="K40" s="42" t="s">
        <v>79</v>
      </c>
      <c r="L40" s="44">
        <f>IF(Formato!$C40&lt;&gt;"",MONTH(C40),"")</f>
        <v>3</v>
      </c>
      <c r="M40" s="45">
        <f>IF(Formato!$G40&lt;&gt;"",MONTH(G40),"")</f>
        <v>3</v>
      </c>
      <c r="P40" s="11"/>
    </row>
    <row r="41" spans="1:16" ht="15">
      <c r="A41" s="62">
        <v>267119</v>
      </c>
      <c r="B41" s="61" t="s">
        <v>89</v>
      </c>
      <c r="C41" s="60">
        <v>43525</v>
      </c>
      <c r="D41" s="61" t="s">
        <v>115</v>
      </c>
      <c r="E41" s="60" t="s">
        <v>22</v>
      </c>
      <c r="F41" s="60" t="s">
        <v>17</v>
      </c>
      <c r="G41" s="60">
        <v>43539</v>
      </c>
      <c r="H41" s="29" t="s">
        <v>78</v>
      </c>
      <c r="I41" s="30"/>
      <c r="J41" s="42" t="s">
        <v>49</v>
      </c>
      <c r="K41" s="42" t="s">
        <v>79</v>
      </c>
      <c r="L41" s="44">
        <f>IF(Formato!$C41&lt;&gt;"",MONTH(C41),"")</f>
        <v>3</v>
      </c>
      <c r="M41" s="45">
        <f>IF(Formato!$G41&lt;&gt;"",MONTH(G41),"")</f>
        <v>3</v>
      </c>
      <c r="P41" s="11"/>
    </row>
    <row r="42" spans="1:16" ht="15">
      <c r="A42" s="62">
        <v>267219</v>
      </c>
      <c r="B42" s="61" t="s">
        <v>89</v>
      </c>
      <c r="C42" s="60">
        <v>43525</v>
      </c>
      <c r="D42" s="61" t="s">
        <v>116</v>
      </c>
      <c r="E42" s="60" t="s">
        <v>22</v>
      </c>
      <c r="F42" s="60" t="s">
        <v>17</v>
      </c>
      <c r="G42" s="60">
        <v>43539</v>
      </c>
      <c r="H42" s="29" t="s">
        <v>78</v>
      </c>
      <c r="I42" s="30"/>
      <c r="J42" s="42" t="s">
        <v>49</v>
      </c>
      <c r="K42" s="42" t="s">
        <v>79</v>
      </c>
      <c r="L42" s="44">
        <f>IF(Formato!$C42&lt;&gt;"",MONTH(C42),"")</f>
        <v>3</v>
      </c>
      <c r="M42" s="45">
        <f>IF(Formato!$G42&lt;&gt;"",MONTH(G42),"")</f>
        <v>3</v>
      </c>
      <c r="P42" s="11"/>
    </row>
    <row r="43" spans="1:16" ht="15">
      <c r="A43" s="62">
        <v>267319</v>
      </c>
      <c r="B43" s="61" t="s">
        <v>89</v>
      </c>
      <c r="C43" s="60">
        <v>43525</v>
      </c>
      <c r="D43" s="61" t="s">
        <v>117</v>
      </c>
      <c r="E43" s="60" t="s">
        <v>22</v>
      </c>
      <c r="F43" s="60" t="s">
        <v>17</v>
      </c>
      <c r="G43" s="60">
        <v>43539</v>
      </c>
      <c r="H43" s="29" t="s">
        <v>78</v>
      </c>
      <c r="I43" s="30"/>
      <c r="J43" s="42" t="s">
        <v>49</v>
      </c>
      <c r="K43" s="42" t="s">
        <v>79</v>
      </c>
      <c r="L43" s="44">
        <f>IF(Formato!$C43&lt;&gt;"",MONTH(C43),"")</f>
        <v>3</v>
      </c>
      <c r="M43" s="45">
        <f>IF(Formato!$G43&lt;&gt;"",MONTH(G43),"")</f>
        <v>3</v>
      </c>
      <c r="P43" s="11"/>
    </row>
    <row r="44" spans="1:16" ht="15">
      <c r="A44" s="62">
        <v>267419</v>
      </c>
      <c r="B44" s="61" t="s">
        <v>89</v>
      </c>
      <c r="C44" s="60">
        <v>43525</v>
      </c>
      <c r="D44" s="61" t="s">
        <v>118</v>
      </c>
      <c r="E44" s="60" t="s">
        <v>22</v>
      </c>
      <c r="F44" s="60" t="s">
        <v>17</v>
      </c>
      <c r="G44" s="60">
        <v>43539</v>
      </c>
      <c r="H44" s="29" t="s">
        <v>78</v>
      </c>
      <c r="I44" s="30"/>
      <c r="J44" s="42" t="s">
        <v>49</v>
      </c>
      <c r="K44" s="42" t="s">
        <v>79</v>
      </c>
      <c r="L44" s="44">
        <f>IF(Formato!$C44&lt;&gt;"",MONTH(C44),"")</f>
        <v>3</v>
      </c>
      <c r="M44" s="45">
        <f>IF(Formato!$G44&lt;&gt;"",MONTH(G44),"")</f>
        <v>3</v>
      </c>
      <c r="P44" s="11"/>
    </row>
    <row r="45" spans="1:16" ht="15">
      <c r="A45" s="62">
        <v>267519</v>
      </c>
      <c r="B45" s="61" t="s">
        <v>89</v>
      </c>
      <c r="C45" s="60">
        <v>43525</v>
      </c>
      <c r="D45" s="61" t="s">
        <v>119</v>
      </c>
      <c r="E45" s="60" t="s">
        <v>22</v>
      </c>
      <c r="F45" s="60" t="s">
        <v>17</v>
      </c>
      <c r="G45" s="60">
        <v>43539</v>
      </c>
      <c r="H45" s="29" t="s">
        <v>78</v>
      </c>
      <c r="I45" s="30"/>
      <c r="J45" s="42" t="s">
        <v>49</v>
      </c>
      <c r="K45" s="42" t="s">
        <v>79</v>
      </c>
      <c r="L45" s="44">
        <f>IF(Formato!$C45&lt;&gt;"",MONTH(C45),"")</f>
        <v>3</v>
      </c>
      <c r="M45" s="45">
        <f>IF(Formato!$G45&lt;&gt;"",MONTH(G45),"")</f>
        <v>3</v>
      </c>
      <c r="P45" s="11"/>
    </row>
    <row r="46" spans="1:16" ht="15">
      <c r="A46" s="62">
        <v>267619</v>
      </c>
      <c r="B46" s="61" t="s">
        <v>89</v>
      </c>
      <c r="C46" s="60">
        <v>43525</v>
      </c>
      <c r="D46" s="61" t="s">
        <v>120</v>
      </c>
      <c r="E46" s="60" t="s">
        <v>22</v>
      </c>
      <c r="F46" s="60" t="s">
        <v>17</v>
      </c>
      <c r="G46" s="60">
        <v>43539</v>
      </c>
      <c r="H46" s="29" t="s">
        <v>78</v>
      </c>
      <c r="I46" s="30"/>
      <c r="J46" s="42" t="s">
        <v>49</v>
      </c>
      <c r="K46" s="42" t="s">
        <v>79</v>
      </c>
      <c r="L46" s="44">
        <f>IF(Formato!$C46&lt;&gt;"",MONTH(C46),"")</f>
        <v>3</v>
      </c>
      <c r="M46" s="45">
        <f>IF(Formato!$G46&lt;&gt;"",MONTH(G46),"")</f>
        <v>3</v>
      </c>
      <c r="P46" s="11"/>
    </row>
    <row r="47" spans="1:16" ht="15">
      <c r="A47" s="62">
        <v>267719</v>
      </c>
      <c r="B47" s="61" t="s">
        <v>89</v>
      </c>
      <c r="C47" s="60">
        <v>43525</v>
      </c>
      <c r="D47" s="61" t="s">
        <v>121</v>
      </c>
      <c r="E47" s="60" t="s">
        <v>22</v>
      </c>
      <c r="F47" s="60" t="s">
        <v>17</v>
      </c>
      <c r="G47" s="60">
        <v>43539</v>
      </c>
      <c r="H47" s="29" t="s">
        <v>78</v>
      </c>
      <c r="I47" s="30"/>
      <c r="J47" s="42" t="s">
        <v>49</v>
      </c>
      <c r="K47" s="42" t="s">
        <v>79</v>
      </c>
      <c r="L47" s="44">
        <f>IF(Formato!$C47&lt;&gt;"",MONTH(C47),"")</f>
        <v>3</v>
      </c>
      <c r="M47" s="45">
        <f>IF(Formato!$G47&lt;&gt;"",MONTH(G47),"")</f>
        <v>3</v>
      </c>
      <c r="P47" s="11"/>
    </row>
    <row r="48" spans="1:16" ht="15">
      <c r="A48" s="62">
        <v>267819</v>
      </c>
      <c r="B48" s="61" t="s">
        <v>89</v>
      </c>
      <c r="C48" s="60">
        <v>43525</v>
      </c>
      <c r="D48" s="61" t="s">
        <v>122</v>
      </c>
      <c r="E48" s="60" t="s">
        <v>22</v>
      </c>
      <c r="F48" s="60" t="s">
        <v>17</v>
      </c>
      <c r="G48" s="60">
        <v>43539</v>
      </c>
      <c r="H48" s="29" t="s">
        <v>78</v>
      </c>
      <c r="I48" s="30"/>
      <c r="J48" s="42" t="s">
        <v>49</v>
      </c>
      <c r="K48" s="42" t="s">
        <v>79</v>
      </c>
      <c r="L48" s="44">
        <f>IF(Formato!$C48&lt;&gt;"",MONTH(C48),"")</f>
        <v>3</v>
      </c>
      <c r="M48" s="45">
        <f>IF(Formato!$G48&lt;&gt;"",MONTH(G48),"")</f>
        <v>3</v>
      </c>
      <c r="P48" s="11"/>
    </row>
    <row r="49" spans="1:16" ht="15">
      <c r="A49" s="62">
        <v>267919</v>
      </c>
      <c r="B49" s="61" t="s">
        <v>89</v>
      </c>
      <c r="C49" s="60">
        <v>43525</v>
      </c>
      <c r="D49" s="61" t="s">
        <v>123</v>
      </c>
      <c r="E49" s="60" t="s">
        <v>22</v>
      </c>
      <c r="F49" s="60" t="s">
        <v>17</v>
      </c>
      <c r="G49" s="60">
        <v>43539</v>
      </c>
      <c r="H49" s="29" t="s">
        <v>78</v>
      </c>
      <c r="I49" s="30"/>
      <c r="J49" s="42" t="s">
        <v>49</v>
      </c>
      <c r="K49" s="42" t="s">
        <v>79</v>
      </c>
      <c r="L49" s="44">
        <f>IF(Formato!$C49&lt;&gt;"",MONTH(C49),"")</f>
        <v>3</v>
      </c>
      <c r="M49" s="45">
        <f>IF(Formato!$G49&lt;&gt;"",MONTH(G49),"")</f>
        <v>3</v>
      </c>
      <c r="P49" s="11"/>
    </row>
    <row r="50" spans="1:16" ht="15">
      <c r="A50" s="62">
        <v>268019</v>
      </c>
      <c r="B50" s="61" t="s">
        <v>89</v>
      </c>
      <c r="C50" s="60">
        <v>43525</v>
      </c>
      <c r="D50" s="61" t="s">
        <v>124</v>
      </c>
      <c r="E50" s="60" t="s">
        <v>22</v>
      </c>
      <c r="F50" s="60" t="s">
        <v>17</v>
      </c>
      <c r="G50" s="60">
        <v>43539</v>
      </c>
      <c r="H50" s="29" t="s">
        <v>78</v>
      </c>
      <c r="I50" s="30"/>
      <c r="J50" s="42" t="s">
        <v>49</v>
      </c>
      <c r="K50" s="42" t="s">
        <v>79</v>
      </c>
      <c r="L50" s="44">
        <f>IF(Formato!$C50&lt;&gt;"",MONTH(C50),"")</f>
        <v>3</v>
      </c>
      <c r="M50" s="45">
        <f>IF(Formato!$G50&lt;&gt;"",MONTH(G50),"")</f>
        <v>3</v>
      </c>
      <c r="P50" s="11"/>
    </row>
    <row r="51" spans="1:16" ht="15">
      <c r="A51" s="62">
        <v>268119</v>
      </c>
      <c r="B51" s="61" t="s">
        <v>89</v>
      </c>
      <c r="C51" s="60">
        <v>43525</v>
      </c>
      <c r="D51" s="61" t="s">
        <v>125</v>
      </c>
      <c r="E51" s="60" t="s">
        <v>22</v>
      </c>
      <c r="F51" s="60" t="s">
        <v>17</v>
      </c>
      <c r="G51" s="60">
        <v>43539</v>
      </c>
      <c r="H51" s="29" t="s">
        <v>78</v>
      </c>
      <c r="I51" s="30"/>
      <c r="J51" s="42" t="s">
        <v>49</v>
      </c>
      <c r="K51" s="42" t="s">
        <v>79</v>
      </c>
      <c r="L51" s="5">
        <f>IF(Formato!$C51&lt;&gt;"",MONTH(C51),"")</f>
        <v>3</v>
      </c>
      <c r="M51" s="6">
        <f>IF(Formato!$G51&lt;&gt;"",MONTH(G51),"")</f>
        <v>3</v>
      </c>
      <c r="P51" s="11"/>
    </row>
    <row r="52" spans="1:16" ht="15">
      <c r="A52" s="62">
        <v>268219</v>
      </c>
      <c r="B52" s="61" t="s">
        <v>89</v>
      </c>
      <c r="C52" s="60">
        <v>43525</v>
      </c>
      <c r="D52" s="61" t="s">
        <v>126</v>
      </c>
      <c r="E52" s="60" t="s">
        <v>22</v>
      </c>
      <c r="F52" s="60" t="s">
        <v>17</v>
      </c>
      <c r="G52" s="60">
        <v>43539</v>
      </c>
      <c r="H52" s="29" t="s">
        <v>78</v>
      </c>
      <c r="I52" s="30"/>
      <c r="J52" s="42" t="s">
        <v>49</v>
      </c>
      <c r="K52" s="42" t="s">
        <v>79</v>
      </c>
      <c r="L52" s="44">
        <f>IF(Formato!$C52&lt;&gt;"",MONTH(C52),"")</f>
        <v>3</v>
      </c>
      <c r="M52" s="45">
        <f>IF(Formato!$G52&lt;&gt;"",MONTH(G52),"")</f>
        <v>3</v>
      </c>
      <c r="P52" s="11"/>
    </row>
    <row r="53" spans="1:16" ht="15">
      <c r="A53" s="62">
        <v>268319</v>
      </c>
      <c r="B53" s="61" t="s">
        <v>89</v>
      </c>
      <c r="C53" s="60">
        <v>43525</v>
      </c>
      <c r="D53" s="61" t="s">
        <v>127</v>
      </c>
      <c r="E53" s="60" t="s">
        <v>22</v>
      </c>
      <c r="F53" s="60" t="s">
        <v>17</v>
      </c>
      <c r="G53" s="60">
        <v>43539</v>
      </c>
      <c r="H53" s="29" t="s">
        <v>78</v>
      </c>
      <c r="I53" s="30"/>
      <c r="J53" s="42" t="s">
        <v>49</v>
      </c>
      <c r="K53" s="42" t="s">
        <v>79</v>
      </c>
      <c r="L53" s="5">
        <f>IF(Formato!$C53&lt;&gt;"",MONTH(C53),"")</f>
        <v>3</v>
      </c>
      <c r="M53" s="6">
        <f>IF(Formato!$G53&lt;&gt;"",MONTH(G53),"")</f>
        <v>3</v>
      </c>
      <c r="P53" s="11"/>
    </row>
    <row r="54" spans="1:16" ht="15">
      <c r="A54" s="62">
        <v>268419</v>
      </c>
      <c r="B54" s="61" t="s">
        <v>89</v>
      </c>
      <c r="C54" s="60">
        <v>43525</v>
      </c>
      <c r="D54" s="61" t="s">
        <v>128</v>
      </c>
      <c r="E54" s="60" t="s">
        <v>22</v>
      </c>
      <c r="F54" s="60" t="s">
        <v>17</v>
      </c>
      <c r="G54" s="60">
        <v>43539</v>
      </c>
      <c r="H54" s="29" t="s">
        <v>78</v>
      </c>
      <c r="I54" s="30"/>
      <c r="J54" s="42" t="s">
        <v>49</v>
      </c>
      <c r="K54" s="42" t="s">
        <v>79</v>
      </c>
      <c r="L54" s="44">
        <f>IF(Formato!$C54&lt;&gt;"",MONTH(C54),"")</f>
        <v>3</v>
      </c>
      <c r="M54" s="45">
        <f>IF(Formato!$G54&lt;&gt;"",MONTH(G54),"")</f>
        <v>3</v>
      </c>
      <c r="P54" s="11"/>
    </row>
    <row r="55" spans="1:13" ht="15">
      <c r="A55" s="62">
        <v>268519</v>
      </c>
      <c r="B55" s="61" t="s">
        <v>89</v>
      </c>
      <c r="C55" s="60">
        <v>43525</v>
      </c>
      <c r="D55" s="61" t="s">
        <v>129</v>
      </c>
      <c r="E55" s="60" t="s">
        <v>22</v>
      </c>
      <c r="F55" s="60" t="s">
        <v>17</v>
      </c>
      <c r="G55" s="60">
        <v>43539</v>
      </c>
      <c r="H55" s="29" t="s">
        <v>78</v>
      </c>
      <c r="I55" s="30"/>
      <c r="J55" s="42" t="s">
        <v>49</v>
      </c>
      <c r="K55" s="42" t="s">
        <v>79</v>
      </c>
      <c r="L55" s="5">
        <f>IF(Formato!$C55&lt;&gt;"",MONTH(C55),"")</f>
        <v>3</v>
      </c>
      <c r="M55" s="6">
        <f>IF(Formato!$G55&lt;&gt;"",MONTH(G55),"")</f>
        <v>3</v>
      </c>
    </row>
    <row r="56" spans="1:13" ht="15">
      <c r="A56" s="62">
        <v>268619</v>
      </c>
      <c r="B56" s="61" t="s">
        <v>89</v>
      </c>
      <c r="C56" s="60">
        <v>43525</v>
      </c>
      <c r="D56" s="61" t="s">
        <v>130</v>
      </c>
      <c r="E56" s="60" t="s">
        <v>22</v>
      </c>
      <c r="F56" s="60"/>
      <c r="G56" s="60"/>
      <c r="H56" s="43"/>
      <c r="I56" s="42"/>
      <c r="J56" s="42"/>
      <c r="K56" s="42"/>
      <c r="L56" s="44">
        <f>IF(Formato!$C56&lt;&gt;"",MONTH(C56),"")</f>
        <v>3</v>
      </c>
      <c r="M56" s="45">
        <f>IF(Formato!$G56&lt;&gt;"",MONTH(G56),"")</f>
      </c>
    </row>
    <row r="57" spans="1:13" ht="15">
      <c r="A57" s="62">
        <v>268719</v>
      </c>
      <c r="B57" s="61" t="s">
        <v>89</v>
      </c>
      <c r="C57" s="60">
        <v>43525</v>
      </c>
      <c r="D57" s="61" t="s">
        <v>131</v>
      </c>
      <c r="E57" s="60" t="s">
        <v>22</v>
      </c>
      <c r="F57" s="60" t="s">
        <v>17</v>
      </c>
      <c r="G57" s="60">
        <v>43539</v>
      </c>
      <c r="H57" s="29" t="s">
        <v>78</v>
      </c>
      <c r="I57" s="30"/>
      <c r="J57" s="42" t="s">
        <v>49</v>
      </c>
      <c r="K57" s="42" t="s">
        <v>79</v>
      </c>
      <c r="L57" s="5">
        <f>IF(Formato!$C57&lt;&gt;"",MONTH(C57),"")</f>
        <v>3</v>
      </c>
      <c r="M57" s="6">
        <f>IF(Formato!$G57&lt;&gt;"",MONTH(G57),"")</f>
        <v>3</v>
      </c>
    </row>
    <row r="58" spans="1:13" ht="15">
      <c r="A58" s="62">
        <v>268819</v>
      </c>
      <c r="B58" s="61" t="s">
        <v>89</v>
      </c>
      <c r="C58" s="60">
        <v>43525</v>
      </c>
      <c r="D58" s="61" t="s">
        <v>132</v>
      </c>
      <c r="E58" s="60" t="s">
        <v>22</v>
      </c>
      <c r="F58" s="60" t="s">
        <v>17</v>
      </c>
      <c r="G58" s="60">
        <v>43539</v>
      </c>
      <c r="H58" s="29" t="s">
        <v>78</v>
      </c>
      <c r="I58" s="30"/>
      <c r="J58" s="42" t="s">
        <v>49</v>
      </c>
      <c r="K58" s="42" t="s">
        <v>79</v>
      </c>
      <c r="L58" s="44">
        <f>IF(Formato!$C58&lt;&gt;"",MONTH(C58),"")</f>
        <v>3</v>
      </c>
      <c r="M58" s="45">
        <f>IF(Formato!$G58&lt;&gt;"",MONTH(G58),"")</f>
        <v>3</v>
      </c>
    </row>
    <row r="59" spans="1:13" ht="15">
      <c r="A59" s="62">
        <v>268919</v>
      </c>
      <c r="B59" s="61" t="s">
        <v>89</v>
      </c>
      <c r="C59" s="60">
        <v>43525</v>
      </c>
      <c r="D59" s="61" t="s">
        <v>133</v>
      </c>
      <c r="E59" s="60" t="s">
        <v>22</v>
      </c>
      <c r="F59" s="60" t="s">
        <v>17</v>
      </c>
      <c r="G59" s="60">
        <v>43539</v>
      </c>
      <c r="H59" s="29" t="s">
        <v>78</v>
      </c>
      <c r="I59" s="30"/>
      <c r="J59" s="42" t="s">
        <v>49</v>
      </c>
      <c r="K59" s="42" t="s">
        <v>79</v>
      </c>
      <c r="L59" s="5">
        <f>IF(Formato!$C59&lt;&gt;"",MONTH(C59),"")</f>
        <v>3</v>
      </c>
      <c r="M59" s="6">
        <f>IF(Formato!$G59&lt;&gt;"",MONTH(G59),"")</f>
        <v>3</v>
      </c>
    </row>
    <row r="60" spans="1:13" ht="15">
      <c r="A60" s="62">
        <v>269019</v>
      </c>
      <c r="B60" s="61" t="s">
        <v>89</v>
      </c>
      <c r="C60" s="60">
        <v>43525</v>
      </c>
      <c r="D60" s="61" t="s">
        <v>134</v>
      </c>
      <c r="E60" s="60" t="s">
        <v>22</v>
      </c>
      <c r="F60" s="60" t="s">
        <v>17</v>
      </c>
      <c r="G60" s="60">
        <v>43539</v>
      </c>
      <c r="H60" s="29" t="s">
        <v>78</v>
      </c>
      <c r="I60" s="30"/>
      <c r="J60" s="42" t="s">
        <v>49</v>
      </c>
      <c r="K60" s="42" t="s">
        <v>79</v>
      </c>
      <c r="L60" s="44">
        <f>IF(Formato!$C60&lt;&gt;"",MONTH(C60),"")</f>
        <v>3</v>
      </c>
      <c r="M60" s="45">
        <f>IF(Formato!$G60&lt;&gt;"",MONTH(G60),"")</f>
        <v>3</v>
      </c>
    </row>
    <row r="61" spans="1:13" ht="15">
      <c r="A61" s="62">
        <v>269219</v>
      </c>
      <c r="B61" s="61" t="s">
        <v>89</v>
      </c>
      <c r="C61" s="60">
        <v>43525</v>
      </c>
      <c r="D61" s="61" t="s">
        <v>135</v>
      </c>
      <c r="E61" s="60" t="s">
        <v>22</v>
      </c>
      <c r="F61" s="60" t="s">
        <v>17</v>
      </c>
      <c r="G61" s="60">
        <v>43539</v>
      </c>
      <c r="H61" s="29" t="s">
        <v>78</v>
      </c>
      <c r="I61" s="30"/>
      <c r="J61" s="42" t="s">
        <v>49</v>
      </c>
      <c r="K61" s="42" t="s">
        <v>79</v>
      </c>
      <c r="L61" s="5">
        <f>IF(Formato!$C61&lt;&gt;"",MONTH(C61),"")</f>
        <v>3</v>
      </c>
      <c r="M61" s="6">
        <f>IF(Formato!$G61&lt;&gt;"",MONTH(G61),"")</f>
        <v>3</v>
      </c>
    </row>
    <row r="62" spans="1:13" ht="15">
      <c r="A62" s="62">
        <v>269319</v>
      </c>
      <c r="B62" s="61" t="s">
        <v>89</v>
      </c>
      <c r="C62" s="60">
        <v>43525</v>
      </c>
      <c r="D62" s="61" t="s">
        <v>136</v>
      </c>
      <c r="E62" s="60" t="s">
        <v>22</v>
      </c>
      <c r="F62" s="60" t="s">
        <v>17</v>
      </c>
      <c r="G62" s="60">
        <v>43539</v>
      </c>
      <c r="H62" s="29" t="s">
        <v>78</v>
      </c>
      <c r="I62" s="30"/>
      <c r="J62" s="42" t="s">
        <v>49</v>
      </c>
      <c r="K62" s="42" t="s">
        <v>79</v>
      </c>
      <c r="L62" s="44">
        <f>IF(Formato!$C62&lt;&gt;"",MONTH(C62),"")</f>
        <v>3</v>
      </c>
      <c r="M62" s="45">
        <f>IF(Formato!$G62&lt;&gt;"",MONTH(G62),"")</f>
        <v>3</v>
      </c>
    </row>
    <row r="63" spans="1:13" ht="15">
      <c r="A63" s="62">
        <v>269419</v>
      </c>
      <c r="B63" s="61" t="s">
        <v>89</v>
      </c>
      <c r="C63" s="60">
        <v>43525</v>
      </c>
      <c r="D63" s="61" t="s">
        <v>137</v>
      </c>
      <c r="E63" s="60" t="s">
        <v>22</v>
      </c>
      <c r="F63" s="60" t="s">
        <v>17</v>
      </c>
      <c r="G63" s="60">
        <v>43539</v>
      </c>
      <c r="H63" s="29" t="s">
        <v>78</v>
      </c>
      <c r="I63" s="30"/>
      <c r="J63" s="42" t="s">
        <v>49</v>
      </c>
      <c r="K63" s="42" t="s">
        <v>79</v>
      </c>
      <c r="L63" s="5">
        <f>IF(Formato!$C63&lt;&gt;"",MONTH(C63),"")</f>
        <v>3</v>
      </c>
      <c r="M63" s="6">
        <f>IF(Formato!$G63&lt;&gt;"",MONTH(G63),"")</f>
        <v>3</v>
      </c>
    </row>
    <row r="64" spans="1:13" ht="15">
      <c r="A64" s="62">
        <v>269519</v>
      </c>
      <c r="B64" s="61" t="s">
        <v>89</v>
      </c>
      <c r="C64" s="60">
        <v>43525</v>
      </c>
      <c r="D64" s="61" t="s">
        <v>138</v>
      </c>
      <c r="E64" s="60" t="s">
        <v>22</v>
      </c>
      <c r="F64" s="60" t="s">
        <v>17</v>
      </c>
      <c r="G64" s="60">
        <v>43539</v>
      </c>
      <c r="H64" s="29" t="s">
        <v>78</v>
      </c>
      <c r="I64" s="30"/>
      <c r="J64" s="42" t="s">
        <v>49</v>
      </c>
      <c r="K64" s="42" t="s">
        <v>79</v>
      </c>
      <c r="L64" s="44">
        <f>IF(Formato!$C64&lt;&gt;"",MONTH(C64),"")</f>
        <v>3</v>
      </c>
      <c r="M64" s="45">
        <f>IF(Formato!$G64&lt;&gt;"",MONTH(G64),"")</f>
        <v>3</v>
      </c>
    </row>
    <row r="65" spans="1:13" ht="15">
      <c r="A65" s="62">
        <v>269619</v>
      </c>
      <c r="B65" s="61" t="s">
        <v>89</v>
      </c>
      <c r="C65" s="60">
        <v>43525</v>
      </c>
      <c r="D65" s="61" t="s">
        <v>139</v>
      </c>
      <c r="E65" s="60" t="s">
        <v>22</v>
      </c>
      <c r="F65" s="60" t="s">
        <v>17</v>
      </c>
      <c r="G65" s="60">
        <v>43539</v>
      </c>
      <c r="H65" s="29" t="s">
        <v>78</v>
      </c>
      <c r="I65" s="30"/>
      <c r="J65" s="42" t="s">
        <v>49</v>
      </c>
      <c r="K65" s="42" t="s">
        <v>79</v>
      </c>
      <c r="L65" s="5">
        <f>IF(Formato!$C65&lt;&gt;"",MONTH(C65),"")</f>
        <v>3</v>
      </c>
      <c r="M65" s="6">
        <f>IF(Formato!$G65&lt;&gt;"",MONTH(G65),"")</f>
        <v>3</v>
      </c>
    </row>
    <row r="66" spans="1:13" ht="15">
      <c r="A66" s="62">
        <v>269719</v>
      </c>
      <c r="B66" s="61" t="s">
        <v>89</v>
      </c>
      <c r="C66" s="60">
        <v>43525</v>
      </c>
      <c r="D66" s="61" t="s">
        <v>140</v>
      </c>
      <c r="E66" s="60" t="s">
        <v>22</v>
      </c>
      <c r="F66" s="60" t="s">
        <v>17</v>
      </c>
      <c r="G66" s="60">
        <v>43539</v>
      </c>
      <c r="H66" s="29" t="s">
        <v>78</v>
      </c>
      <c r="I66" s="30"/>
      <c r="J66" s="42" t="s">
        <v>49</v>
      </c>
      <c r="K66" s="42" t="s">
        <v>79</v>
      </c>
      <c r="L66" s="44">
        <f>IF(Formato!$C66&lt;&gt;"",MONTH(C66),"")</f>
        <v>3</v>
      </c>
      <c r="M66" s="45">
        <f>IF(Formato!$G66&lt;&gt;"",MONTH(G66),"")</f>
        <v>3</v>
      </c>
    </row>
    <row r="67" spans="1:13" ht="15">
      <c r="A67" s="62">
        <v>269919</v>
      </c>
      <c r="B67" s="61" t="s">
        <v>89</v>
      </c>
      <c r="C67" s="60">
        <v>43525</v>
      </c>
      <c r="D67" s="61" t="s">
        <v>141</v>
      </c>
      <c r="E67" s="60" t="s">
        <v>22</v>
      </c>
      <c r="F67" s="60" t="s">
        <v>17</v>
      </c>
      <c r="G67" s="60">
        <v>43539</v>
      </c>
      <c r="H67" s="29" t="s">
        <v>78</v>
      </c>
      <c r="I67" s="30"/>
      <c r="J67" s="42" t="s">
        <v>49</v>
      </c>
      <c r="K67" s="42" t="s">
        <v>79</v>
      </c>
      <c r="L67" s="5">
        <f>IF(Formato!$C67&lt;&gt;"",MONTH(C67),"")</f>
        <v>3</v>
      </c>
      <c r="M67" s="6">
        <f>IF(Formato!$G67&lt;&gt;"",MONTH(G67),"")</f>
        <v>3</v>
      </c>
    </row>
    <row r="68" spans="1:13" ht="15">
      <c r="A68" s="62">
        <v>270019</v>
      </c>
      <c r="B68" s="61" t="s">
        <v>89</v>
      </c>
      <c r="C68" s="60">
        <v>43525</v>
      </c>
      <c r="D68" s="61" t="s">
        <v>142</v>
      </c>
      <c r="E68" s="60" t="s">
        <v>22</v>
      </c>
      <c r="F68" s="60" t="s">
        <v>17</v>
      </c>
      <c r="G68" s="60">
        <v>43539</v>
      </c>
      <c r="H68" s="29" t="s">
        <v>78</v>
      </c>
      <c r="I68" s="30"/>
      <c r="J68" s="42" t="s">
        <v>49</v>
      </c>
      <c r="K68" s="42" t="s">
        <v>79</v>
      </c>
      <c r="L68" s="44">
        <f>IF(Formato!$C68&lt;&gt;"",MONTH(C68),"")</f>
        <v>3</v>
      </c>
      <c r="M68" s="45">
        <f>IF(Formato!$G68&lt;&gt;"",MONTH(G68),"")</f>
        <v>3</v>
      </c>
    </row>
    <row r="69" spans="1:13" ht="15">
      <c r="A69" s="62">
        <v>270119</v>
      </c>
      <c r="B69" s="61" t="s">
        <v>89</v>
      </c>
      <c r="C69" s="60">
        <v>43525</v>
      </c>
      <c r="D69" s="61" t="s">
        <v>143</v>
      </c>
      <c r="E69" s="60" t="s">
        <v>22</v>
      </c>
      <c r="F69" s="60" t="s">
        <v>17</v>
      </c>
      <c r="G69" s="60">
        <v>43539</v>
      </c>
      <c r="H69" s="29" t="s">
        <v>78</v>
      </c>
      <c r="I69" s="30"/>
      <c r="J69" s="42" t="s">
        <v>49</v>
      </c>
      <c r="K69" s="42" t="s">
        <v>79</v>
      </c>
      <c r="L69" s="5">
        <f>IF(Formato!$C69&lt;&gt;"",MONTH(C69),"")</f>
        <v>3</v>
      </c>
      <c r="M69" s="6">
        <f>IF(Formato!$G69&lt;&gt;"",MONTH(G69),"")</f>
        <v>3</v>
      </c>
    </row>
    <row r="70" spans="1:13" ht="15">
      <c r="A70" s="62">
        <v>270219</v>
      </c>
      <c r="B70" s="61" t="s">
        <v>89</v>
      </c>
      <c r="C70" s="60">
        <v>43525</v>
      </c>
      <c r="D70" s="61" t="s">
        <v>144</v>
      </c>
      <c r="E70" s="60" t="s">
        <v>22</v>
      </c>
      <c r="F70" s="60" t="s">
        <v>17</v>
      </c>
      <c r="G70" s="60">
        <v>43539</v>
      </c>
      <c r="H70" s="29" t="s">
        <v>78</v>
      </c>
      <c r="I70" s="30"/>
      <c r="J70" s="42" t="s">
        <v>49</v>
      </c>
      <c r="K70" s="42" t="s">
        <v>79</v>
      </c>
      <c r="L70" s="44">
        <f>IF(Formato!$C70&lt;&gt;"",MONTH(C70),"")</f>
        <v>3</v>
      </c>
      <c r="M70" s="45">
        <f>IF(Formato!$G70&lt;&gt;"",MONTH(G70),"")</f>
        <v>3</v>
      </c>
    </row>
    <row r="71" spans="1:13" ht="15">
      <c r="A71" s="62">
        <v>270319</v>
      </c>
      <c r="B71" s="61" t="s">
        <v>89</v>
      </c>
      <c r="C71" s="60">
        <v>43525</v>
      </c>
      <c r="D71" s="61" t="s">
        <v>145</v>
      </c>
      <c r="E71" s="60" t="s">
        <v>22</v>
      </c>
      <c r="F71" s="60" t="s">
        <v>17</v>
      </c>
      <c r="G71" s="60">
        <v>43539</v>
      </c>
      <c r="H71" s="29" t="s">
        <v>78</v>
      </c>
      <c r="I71" s="30"/>
      <c r="J71" s="42" t="s">
        <v>49</v>
      </c>
      <c r="K71" s="42" t="s">
        <v>79</v>
      </c>
      <c r="L71" s="5">
        <f>IF(Formato!$C71&lt;&gt;"",MONTH(C71),"")</f>
        <v>3</v>
      </c>
      <c r="M71" s="6">
        <f>IF(Formato!$G71&lt;&gt;"",MONTH(G71),"")</f>
        <v>3</v>
      </c>
    </row>
    <row r="72" spans="1:13" ht="15">
      <c r="A72" s="62">
        <v>270519</v>
      </c>
      <c r="B72" s="61" t="s">
        <v>89</v>
      </c>
      <c r="C72" s="60">
        <v>43525</v>
      </c>
      <c r="D72" s="61" t="s">
        <v>146</v>
      </c>
      <c r="E72" s="60" t="s">
        <v>22</v>
      </c>
      <c r="F72" s="60" t="s">
        <v>17</v>
      </c>
      <c r="G72" s="60">
        <v>43539</v>
      </c>
      <c r="H72" s="29" t="s">
        <v>78</v>
      </c>
      <c r="I72" s="30"/>
      <c r="J72" s="42" t="s">
        <v>49</v>
      </c>
      <c r="K72" s="42" t="s">
        <v>79</v>
      </c>
      <c r="L72" s="44">
        <f>IF(Formato!$C72&lt;&gt;"",MONTH(C72),"")</f>
        <v>3</v>
      </c>
      <c r="M72" s="45">
        <f>IF(Formato!$G72&lt;&gt;"",MONTH(G72),"")</f>
        <v>3</v>
      </c>
    </row>
    <row r="73" spans="1:13" ht="15">
      <c r="A73" s="62">
        <v>270619</v>
      </c>
      <c r="B73" s="61" t="s">
        <v>89</v>
      </c>
      <c r="C73" s="60">
        <v>43525</v>
      </c>
      <c r="D73" s="61" t="s">
        <v>147</v>
      </c>
      <c r="E73" s="60" t="s">
        <v>22</v>
      </c>
      <c r="F73" s="60" t="s">
        <v>17</v>
      </c>
      <c r="G73" s="60">
        <v>43539</v>
      </c>
      <c r="H73" s="29" t="s">
        <v>78</v>
      </c>
      <c r="I73" s="30"/>
      <c r="J73" s="42" t="s">
        <v>49</v>
      </c>
      <c r="K73" s="42" t="s">
        <v>79</v>
      </c>
      <c r="L73" s="5">
        <f>IF(Formato!$C73&lt;&gt;"",MONTH(C73),"")</f>
        <v>3</v>
      </c>
      <c r="M73" s="6">
        <f>IF(Formato!$G73&lt;&gt;"",MONTH(G73),"")</f>
        <v>3</v>
      </c>
    </row>
    <row r="74" spans="1:13" ht="15">
      <c r="A74" s="62">
        <v>270719</v>
      </c>
      <c r="B74" s="61" t="s">
        <v>89</v>
      </c>
      <c r="C74" s="60">
        <v>43525</v>
      </c>
      <c r="D74" s="61" t="s">
        <v>148</v>
      </c>
      <c r="E74" s="60" t="s">
        <v>22</v>
      </c>
      <c r="F74" s="60" t="s">
        <v>17</v>
      </c>
      <c r="G74" s="60">
        <v>43539</v>
      </c>
      <c r="H74" s="29" t="s">
        <v>78</v>
      </c>
      <c r="I74" s="30"/>
      <c r="J74" s="42" t="s">
        <v>49</v>
      </c>
      <c r="K74" s="42" t="s">
        <v>79</v>
      </c>
      <c r="L74" s="44">
        <f>IF(Formato!$C74&lt;&gt;"",MONTH(C74),"")</f>
        <v>3</v>
      </c>
      <c r="M74" s="45">
        <f>IF(Formato!$G74&lt;&gt;"",MONTH(G74),"")</f>
        <v>3</v>
      </c>
    </row>
    <row r="75" spans="1:13" ht="15">
      <c r="A75" s="62">
        <v>270819</v>
      </c>
      <c r="B75" s="61" t="s">
        <v>89</v>
      </c>
      <c r="C75" s="60">
        <v>43525</v>
      </c>
      <c r="D75" s="61" t="s">
        <v>149</v>
      </c>
      <c r="E75" s="60" t="s">
        <v>22</v>
      </c>
      <c r="F75" s="60" t="s">
        <v>17</v>
      </c>
      <c r="G75" s="60">
        <v>43539</v>
      </c>
      <c r="H75" s="29" t="s">
        <v>78</v>
      </c>
      <c r="I75" s="30"/>
      <c r="J75" s="42" t="s">
        <v>49</v>
      </c>
      <c r="K75" s="42" t="s">
        <v>79</v>
      </c>
      <c r="L75" s="5">
        <f>IF(Formato!$C75&lt;&gt;"",MONTH(C75),"")</f>
        <v>3</v>
      </c>
      <c r="M75" s="6">
        <f>IF(Formato!$G75&lt;&gt;"",MONTH(G75),"")</f>
        <v>3</v>
      </c>
    </row>
    <row r="76" spans="1:13" ht="15">
      <c r="A76" s="62">
        <v>273019</v>
      </c>
      <c r="B76" s="61" t="s">
        <v>89</v>
      </c>
      <c r="C76" s="60">
        <v>43525</v>
      </c>
      <c r="D76" s="61" t="s">
        <v>150</v>
      </c>
      <c r="E76" s="60" t="s">
        <v>22</v>
      </c>
      <c r="F76" s="60" t="s">
        <v>17</v>
      </c>
      <c r="G76" s="60">
        <v>43538</v>
      </c>
      <c r="H76" s="29" t="s">
        <v>78</v>
      </c>
      <c r="I76" s="30"/>
      <c r="J76" s="42" t="s">
        <v>49</v>
      </c>
      <c r="K76" s="42" t="s">
        <v>79</v>
      </c>
      <c r="L76" s="44">
        <f>IF(Formato!$C76&lt;&gt;"",MONTH(C76),"")</f>
        <v>3</v>
      </c>
      <c r="M76" s="45">
        <f>IF(Formato!$G76&lt;&gt;"",MONTH(G76),"")</f>
        <v>3</v>
      </c>
    </row>
    <row r="77" spans="1:13" ht="15">
      <c r="A77" s="62">
        <v>273419</v>
      </c>
      <c r="B77" s="61" t="s">
        <v>89</v>
      </c>
      <c r="C77" s="60">
        <v>43525</v>
      </c>
      <c r="D77" s="61" t="s">
        <v>151</v>
      </c>
      <c r="E77" s="60" t="s">
        <v>22</v>
      </c>
      <c r="F77" s="60" t="s">
        <v>17</v>
      </c>
      <c r="G77" s="60">
        <v>43539</v>
      </c>
      <c r="H77" s="29" t="s">
        <v>78</v>
      </c>
      <c r="I77" s="30"/>
      <c r="J77" s="42" t="s">
        <v>49</v>
      </c>
      <c r="K77" s="42" t="s">
        <v>79</v>
      </c>
      <c r="L77" s="5">
        <f>IF(Formato!$C77&lt;&gt;"",MONTH(C77),"")</f>
        <v>3</v>
      </c>
      <c r="M77" s="6">
        <f>IF(Formato!$G77&lt;&gt;"",MONTH(G77),"")</f>
        <v>3</v>
      </c>
    </row>
    <row r="78" spans="1:13" ht="15">
      <c r="A78" s="62">
        <v>284819</v>
      </c>
      <c r="B78" s="61" t="s">
        <v>65</v>
      </c>
      <c r="C78" s="60">
        <v>43528</v>
      </c>
      <c r="D78" s="61" t="s">
        <v>152</v>
      </c>
      <c r="E78" s="60" t="s">
        <v>22</v>
      </c>
      <c r="F78" s="60" t="s">
        <v>17</v>
      </c>
      <c r="G78" s="60">
        <v>43539</v>
      </c>
      <c r="H78" s="29" t="s">
        <v>78</v>
      </c>
      <c r="I78" s="30"/>
      <c r="J78" s="42" t="s">
        <v>49</v>
      </c>
      <c r="K78" s="42" t="s">
        <v>79</v>
      </c>
      <c r="L78" s="44">
        <f>IF(Formato!$C78&lt;&gt;"",MONTH(C78),"")</f>
        <v>3</v>
      </c>
      <c r="M78" s="45">
        <f>IF(Formato!$G78&lt;&gt;"",MONTH(G78),"")</f>
        <v>3</v>
      </c>
    </row>
    <row r="79" spans="1:13" ht="15">
      <c r="A79" s="62">
        <v>286319</v>
      </c>
      <c r="B79" s="61" t="s">
        <v>153</v>
      </c>
      <c r="C79" s="60">
        <v>43528</v>
      </c>
      <c r="D79" s="61" t="s">
        <v>154</v>
      </c>
      <c r="E79" s="60" t="s">
        <v>22</v>
      </c>
      <c r="F79" s="60" t="s">
        <v>17</v>
      </c>
      <c r="G79" s="60">
        <v>43539</v>
      </c>
      <c r="H79" s="29" t="s">
        <v>78</v>
      </c>
      <c r="I79" s="30"/>
      <c r="J79" s="42" t="s">
        <v>49</v>
      </c>
      <c r="K79" s="42" t="s">
        <v>79</v>
      </c>
      <c r="L79" s="5">
        <f>IF(Formato!$C79&lt;&gt;"",MONTH(C79),"")</f>
        <v>3</v>
      </c>
      <c r="M79" s="6">
        <f>IF(Formato!$G79&lt;&gt;"",MONTH(G79),"")</f>
        <v>3</v>
      </c>
    </row>
    <row r="80" spans="1:13" ht="15">
      <c r="A80" s="62">
        <v>286919</v>
      </c>
      <c r="B80" s="61" t="s">
        <v>155</v>
      </c>
      <c r="C80" s="60">
        <v>43528</v>
      </c>
      <c r="D80" s="61" t="s">
        <v>156</v>
      </c>
      <c r="E80" s="60" t="s">
        <v>22</v>
      </c>
      <c r="F80" s="60" t="s">
        <v>17</v>
      </c>
      <c r="G80" s="60">
        <v>43538</v>
      </c>
      <c r="H80" s="29" t="s">
        <v>78</v>
      </c>
      <c r="I80" s="30"/>
      <c r="J80" s="42" t="s">
        <v>49</v>
      </c>
      <c r="K80" s="42" t="s">
        <v>79</v>
      </c>
      <c r="L80" s="44">
        <f>IF(Formato!$C80&lt;&gt;"",MONTH(C80),"")</f>
        <v>3</v>
      </c>
      <c r="M80" s="45">
        <f>IF(Formato!$G80&lt;&gt;"",MONTH(G80),"")</f>
        <v>3</v>
      </c>
    </row>
    <row r="81" spans="1:13" ht="15">
      <c r="A81" s="62">
        <v>289219</v>
      </c>
      <c r="B81" s="61" t="s">
        <v>63</v>
      </c>
      <c r="C81" s="60">
        <v>43528</v>
      </c>
      <c r="D81" s="61" t="s">
        <v>157</v>
      </c>
      <c r="E81" s="60" t="s">
        <v>22</v>
      </c>
      <c r="F81" s="60"/>
      <c r="G81" s="60"/>
      <c r="H81" s="43"/>
      <c r="I81" s="42"/>
      <c r="J81" s="42"/>
      <c r="K81" s="42"/>
      <c r="L81" s="5">
        <f>IF(Formato!$C81&lt;&gt;"",MONTH(C81),"")</f>
        <v>3</v>
      </c>
      <c r="M81" s="6">
        <f>IF(Formato!$G81&lt;&gt;"",MONTH(G81),"")</f>
      </c>
    </row>
    <row r="82" spans="1:13" ht="15">
      <c r="A82" s="62">
        <v>289319</v>
      </c>
      <c r="B82" s="61" t="s">
        <v>63</v>
      </c>
      <c r="C82" s="60">
        <v>43528</v>
      </c>
      <c r="D82" s="61" t="s">
        <v>158</v>
      </c>
      <c r="E82" s="60" t="s">
        <v>22</v>
      </c>
      <c r="F82" s="60"/>
      <c r="G82" s="60"/>
      <c r="H82" s="43"/>
      <c r="I82" s="42"/>
      <c r="J82" s="42"/>
      <c r="K82" s="42"/>
      <c r="L82" s="44">
        <f>IF(Formato!$C82&lt;&gt;"",MONTH(C82),"")</f>
        <v>3</v>
      </c>
      <c r="M82" s="45">
        <f>IF(Formato!$G82&lt;&gt;"",MONTH(G82),"")</f>
      </c>
    </row>
    <row r="83" spans="1:13" ht="15">
      <c r="A83" s="62">
        <v>289919</v>
      </c>
      <c r="B83" s="61" t="s">
        <v>69</v>
      </c>
      <c r="C83" s="60">
        <v>43529</v>
      </c>
      <c r="D83" s="61" t="s">
        <v>159</v>
      </c>
      <c r="E83" s="60" t="s">
        <v>22</v>
      </c>
      <c r="F83" s="60"/>
      <c r="G83" s="60"/>
      <c r="H83" s="43"/>
      <c r="I83" s="42"/>
      <c r="J83" s="42" t="s">
        <v>49</v>
      </c>
      <c r="K83" s="42" t="s">
        <v>79</v>
      </c>
      <c r="L83" s="5">
        <f>IF(Formato!$C83&lt;&gt;"",MONTH(C83),"")</f>
        <v>3</v>
      </c>
      <c r="M83" s="6">
        <f>IF(Formato!$G83&lt;&gt;"",MONTH(G83),"")</f>
      </c>
    </row>
    <row r="84" spans="1:13" ht="15">
      <c r="A84" s="62">
        <v>290119</v>
      </c>
      <c r="B84" s="61" t="s">
        <v>68</v>
      </c>
      <c r="C84" s="60">
        <v>43529</v>
      </c>
      <c r="D84" s="61" t="s">
        <v>160</v>
      </c>
      <c r="E84" s="60" t="s">
        <v>22</v>
      </c>
      <c r="F84" s="60" t="s">
        <v>17</v>
      </c>
      <c r="G84" s="60">
        <v>43544</v>
      </c>
      <c r="H84" s="29" t="s">
        <v>78</v>
      </c>
      <c r="I84" s="30"/>
      <c r="J84" s="42" t="s">
        <v>49</v>
      </c>
      <c r="K84" s="42" t="s">
        <v>79</v>
      </c>
      <c r="L84" s="5">
        <f>IF(Formato!$C84&lt;&gt;"",MONTH(C84),"")</f>
        <v>3</v>
      </c>
      <c r="M84" s="6">
        <f>IF(Formato!$G84&lt;&gt;"",MONTH(G84),"")</f>
        <v>3</v>
      </c>
    </row>
    <row r="85" spans="1:13" ht="15">
      <c r="A85" s="62">
        <v>291219</v>
      </c>
      <c r="B85" s="61" t="s">
        <v>70</v>
      </c>
      <c r="C85" s="60">
        <v>43529</v>
      </c>
      <c r="D85" s="61" t="s">
        <v>161</v>
      </c>
      <c r="E85" s="60" t="s">
        <v>22</v>
      </c>
      <c r="F85" s="60"/>
      <c r="G85" s="60"/>
      <c r="H85" s="43"/>
      <c r="I85" s="42"/>
      <c r="J85" s="42"/>
      <c r="K85" s="42"/>
      <c r="L85" s="44">
        <f>IF(Formato!$C85&lt;&gt;"",MONTH(C85),"")</f>
        <v>3</v>
      </c>
      <c r="M85" s="45">
        <f>IF(Formato!$G85&lt;&gt;"",MONTH(G85),"")</f>
      </c>
    </row>
    <row r="86" spans="1:13" ht="15">
      <c r="A86" s="62">
        <v>291319</v>
      </c>
      <c r="B86" s="61" t="s">
        <v>162</v>
      </c>
      <c r="C86" s="60">
        <v>43529</v>
      </c>
      <c r="D86" s="61" t="s">
        <v>163</v>
      </c>
      <c r="E86" s="60" t="s">
        <v>22</v>
      </c>
      <c r="F86" s="60" t="s">
        <v>17</v>
      </c>
      <c r="G86" s="60">
        <v>43558</v>
      </c>
      <c r="H86" s="29" t="s">
        <v>78</v>
      </c>
      <c r="I86" s="30"/>
      <c r="J86" s="42" t="s">
        <v>49</v>
      </c>
      <c r="K86" s="42" t="s">
        <v>79</v>
      </c>
      <c r="L86" s="5">
        <f>IF(Formato!$C86&lt;&gt;"",MONTH(C86),"")</f>
        <v>3</v>
      </c>
      <c r="M86" s="6">
        <f>IF(Formato!$G86&lt;&gt;"",MONTH(G86),"")</f>
        <v>4</v>
      </c>
    </row>
    <row r="87" spans="1:13" ht="15">
      <c r="A87" s="62">
        <v>292219</v>
      </c>
      <c r="B87" s="61" t="s">
        <v>75</v>
      </c>
      <c r="C87" s="60">
        <v>43529</v>
      </c>
      <c r="D87" s="61" t="s">
        <v>164</v>
      </c>
      <c r="E87" s="60" t="s">
        <v>22</v>
      </c>
      <c r="F87" s="60" t="s">
        <v>17</v>
      </c>
      <c r="G87" s="60">
        <v>43538</v>
      </c>
      <c r="H87" s="29" t="s">
        <v>78</v>
      </c>
      <c r="I87" s="42"/>
      <c r="J87" s="42" t="s">
        <v>49</v>
      </c>
      <c r="K87" s="42" t="s">
        <v>79</v>
      </c>
      <c r="L87" s="5">
        <f>IF(Formato!$C87&lt;&gt;"",MONTH(C87),"")</f>
        <v>3</v>
      </c>
      <c r="M87" s="6">
        <f>IF(Formato!$G87&lt;&gt;"",MONTH(G87),"")</f>
        <v>3</v>
      </c>
    </row>
    <row r="88" spans="1:13" ht="15">
      <c r="A88" s="62">
        <v>294919</v>
      </c>
      <c r="B88" s="61" t="s">
        <v>165</v>
      </c>
      <c r="C88" s="60">
        <v>43530</v>
      </c>
      <c r="D88" s="61" t="s">
        <v>166</v>
      </c>
      <c r="E88" s="60" t="s">
        <v>22</v>
      </c>
      <c r="F88" s="60" t="s">
        <v>17</v>
      </c>
      <c r="G88" s="60">
        <v>43535</v>
      </c>
      <c r="H88" s="29" t="s">
        <v>78</v>
      </c>
      <c r="I88" s="42"/>
      <c r="J88" s="42" t="s">
        <v>49</v>
      </c>
      <c r="K88" s="42" t="s">
        <v>79</v>
      </c>
      <c r="L88" s="5">
        <f>IF(Formato!$C88&lt;&gt;"",MONTH(C88),"")</f>
        <v>3</v>
      </c>
      <c r="M88" s="6">
        <f>IF(Formato!$G88&lt;&gt;"",MONTH(G88),"")</f>
        <v>3</v>
      </c>
    </row>
    <row r="89" spans="1:13" ht="15">
      <c r="A89" s="62">
        <v>296119</v>
      </c>
      <c r="B89" s="61" t="s">
        <v>68</v>
      </c>
      <c r="C89" s="60">
        <v>43530</v>
      </c>
      <c r="D89" s="61" t="s">
        <v>167</v>
      </c>
      <c r="E89" s="60" t="s">
        <v>22</v>
      </c>
      <c r="F89" s="60"/>
      <c r="G89" s="60"/>
      <c r="H89" s="43"/>
      <c r="I89" s="42"/>
      <c r="J89" s="42"/>
      <c r="K89" s="42"/>
      <c r="L89" s="44">
        <f>IF(Formato!$C89&lt;&gt;"",MONTH(C89),"")</f>
        <v>3</v>
      </c>
      <c r="M89" s="45">
        <f>IF(Formato!$G89&lt;&gt;"",MONTH(G89),"")</f>
      </c>
    </row>
    <row r="90" spans="1:13" ht="15">
      <c r="A90" s="62">
        <v>296219</v>
      </c>
      <c r="B90" s="61" t="s">
        <v>68</v>
      </c>
      <c r="C90" s="60">
        <v>43530</v>
      </c>
      <c r="D90" s="61" t="s">
        <v>168</v>
      </c>
      <c r="E90" s="60" t="s">
        <v>22</v>
      </c>
      <c r="F90" s="60" t="s">
        <v>17</v>
      </c>
      <c r="G90" s="60">
        <v>43535</v>
      </c>
      <c r="H90" s="29" t="s">
        <v>78</v>
      </c>
      <c r="I90" s="42"/>
      <c r="J90" s="42" t="s">
        <v>49</v>
      </c>
      <c r="K90" s="42" t="s">
        <v>79</v>
      </c>
      <c r="L90" s="5">
        <f>IF(Formato!$C90&lt;&gt;"",MONTH(C90),"")</f>
        <v>3</v>
      </c>
      <c r="M90" s="6">
        <f>IF(Formato!$G90&lt;&gt;"",MONTH(G90),"")</f>
        <v>3</v>
      </c>
    </row>
    <row r="91" spans="1:13" ht="15">
      <c r="A91" s="62">
        <v>296419</v>
      </c>
      <c r="B91" s="61" t="s">
        <v>68</v>
      </c>
      <c r="C91" s="60">
        <v>43530</v>
      </c>
      <c r="D91" s="61" t="s">
        <v>169</v>
      </c>
      <c r="E91" s="60" t="s">
        <v>22</v>
      </c>
      <c r="F91" s="60"/>
      <c r="G91" s="60"/>
      <c r="H91" s="43"/>
      <c r="I91" s="42"/>
      <c r="J91" s="42"/>
      <c r="K91" s="42"/>
      <c r="L91" s="5">
        <f>IF(Formato!$C91&lt;&gt;"",MONTH(C91),"")</f>
        <v>3</v>
      </c>
      <c r="M91" s="6">
        <f>IF(Formato!$G91&lt;&gt;"",MONTH(G91),"")</f>
      </c>
    </row>
    <row r="92" spans="1:13" ht="15">
      <c r="A92" s="62">
        <v>296619</v>
      </c>
      <c r="B92" s="61" t="s">
        <v>68</v>
      </c>
      <c r="C92" s="60">
        <v>43530</v>
      </c>
      <c r="D92" s="61" t="s">
        <v>170</v>
      </c>
      <c r="E92" s="60" t="s">
        <v>22</v>
      </c>
      <c r="F92" s="60"/>
      <c r="G92" s="60"/>
      <c r="H92" s="43"/>
      <c r="I92" s="42"/>
      <c r="J92" s="42"/>
      <c r="K92" s="42"/>
      <c r="L92" s="44">
        <f>IF(Formato!$C92&lt;&gt;"",MONTH(C92),"")</f>
        <v>3</v>
      </c>
      <c r="M92" s="45">
        <f>IF(Formato!$G92&lt;&gt;"",MONTH(G92),"")</f>
      </c>
    </row>
    <row r="93" spans="1:13" ht="15">
      <c r="A93" s="62">
        <v>299219</v>
      </c>
      <c r="B93" s="61" t="s">
        <v>73</v>
      </c>
      <c r="C93" s="60">
        <v>43530</v>
      </c>
      <c r="D93" s="61" t="s">
        <v>171</v>
      </c>
      <c r="E93" s="60" t="s">
        <v>22</v>
      </c>
      <c r="F93" s="60"/>
      <c r="G93" s="60"/>
      <c r="H93" s="43"/>
      <c r="I93" s="42"/>
      <c r="J93" s="42"/>
      <c r="K93" s="42"/>
      <c r="L93" s="44">
        <f>IF(Formato!$C93&lt;&gt;"",MONTH(C93),"")</f>
        <v>3</v>
      </c>
      <c r="M93" s="45">
        <f>IF(Formato!$G93&lt;&gt;"",MONTH(G93),"")</f>
      </c>
    </row>
    <row r="94" spans="1:13" ht="15">
      <c r="A94" s="62">
        <v>299319</v>
      </c>
      <c r="B94" s="61" t="s">
        <v>73</v>
      </c>
      <c r="C94" s="60">
        <v>43530</v>
      </c>
      <c r="D94" s="61" t="s">
        <v>172</v>
      </c>
      <c r="E94" s="60" t="s">
        <v>22</v>
      </c>
      <c r="F94" s="60" t="s">
        <v>17</v>
      </c>
      <c r="G94" s="60">
        <v>43545</v>
      </c>
      <c r="H94" s="29" t="s">
        <v>78</v>
      </c>
      <c r="I94" s="42"/>
      <c r="J94" s="42" t="s">
        <v>49</v>
      </c>
      <c r="K94" s="42" t="s">
        <v>79</v>
      </c>
      <c r="L94" s="44">
        <f>IF(Formato!$C94&lt;&gt;"",MONTH(C94),"")</f>
        <v>3</v>
      </c>
      <c r="M94" s="45">
        <f>IF(Formato!$G94&lt;&gt;"",MONTH(G94),"")</f>
        <v>3</v>
      </c>
    </row>
    <row r="95" spans="1:13" ht="15">
      <c r="A95" s="62">
        <v>299419</v>
      </c>
      <c r="B95" s="61" t="s">
        <v>73</v>
      </c>
      <c r="C95" s="60">
        <v>43530</v>
      </c>
      <c r="D95" s="61" t="s">
        <v>173</v>
      </c>
      <c r="E95" s="60" t="s">
        <v>22</v>
      </c>
      <c r="F95" s="60"/>
      <c r="G95" s="60"/>
      <c r="H95" s="43"/>
      <c r="I95" s="42"/>
      <c r="J95" s="42"/>
      <c r="K95" s="42"/>
      <c r="L95" s="44">
        <f>IF(Formato!$C95&lt;&gt;"",MONTH(C95),"")</f>
        <v>3</v>
      </c>
      <c r="M95" s="45">
        <f>IF(Formato!$G95&lt;&gt;"",MONTH(G95),"")</f>
      </c>
    </row>
    <row r="96" spans="1:13" ht="15">
      <c r="A96" s="62">
        <v>299519</v>
      </c>
      <c r="B96" s="61" t="s">
        <v>73</v>
      </c>
      <c r="C96" s="60">
        <v>43530</v>
      </c>
      <c r="D96" s="61" t="s">
        <v>174</v>
      </c>
      <c r="E96" s="60" t="s">
        <v>22</v>
      </c>
      <c r="F96" s="60"/>
      <c r="G96" s="60"/>
      <c r="H96" s="43"/>
      <c r="I96" s="42"/>
      <c r="J96" s="42"/>
      <c r="K96" s="42"/>
      <c r="L96" s="44">
        <f>IF(Formato!$C96&lt;&gt;"",MONTH(C96),"")</f>
        <v>3</v>
      </c>
      <c r="M96" s="45">
        <f>IF(Formato!$G96&lt;&gt;"",MONTH(G96),"")</f>
      </c>
    </row>
    <row r="97" spans="1:13" ht="15">
      <c r="A97" s="62">
        <v>299619</v>
      </c>
      <c r="B97" s="61" t="s">
        <v>175</v>
      </c>
      <c r="C97" s="60">
        <v>43530</v>
      </c>
      <c r="D97" s="61" t="s">
        <v>176</v>
      </c>
      <c r="E97" s="60" t="s">
        <v>22</v>
      </c>
      <c r="F97" s="60" t="s">
        <v>17</v>
      </c>
      <c r="G97" s="60">
        <v>43536</v>
      </c>
      <c r="H97" s="29" t="s">
        <v>78</v>
      </c>
      <c r="I97" s="42"/>
      <c r="J97" s="42" t="s">
        <v>49</v>
      </c>
      <c r="K97" s="42" t="s">
        <v>79</v>
      </c>
      <c r="L97" s="44">
        <f>IF(Formato!$C97&lt;&gt;"",MONTH(C97),"")</f>
        <v>3</v>
      </c>
      <c r="M97" s="45">
        <f>IF(Formato!$G97&lt;&gt;"",MONTH(G97),"")</f>
        <v>3</v>
      </c>
    </row>
    <row r="98" spans="1:13" ht="15">
      <c r="A98" s="62">
        <v>299719</v>
      </c>
      <c r="B98" s="61" t="s">
        <v>177</v>
      </c>
      <c r="C98" s="60">
        <v>43530</v>
      </c>
      <c r="D98" s="61" t="s">
        <v>178</v>
      </c>
      <c r="E98" s="60" t="s">
        <v>22</v>
      </c>
      <c r="F98" s="60"/>
      <c r="G98" s="60"/>
      <c r="H98" s="43"/>
      <c r="I98" s="42"/>
      <c r="J98" s="42"/>
      <c r="K98" s="42"/>
      <c r="L98" s="44">
        <f>IF(Formato!$C98&lt;&gt;"",MONTH(C98),"")</f>
        <v>3</v>
      </c>
      <c r="M98" s="45">
        <f>IF(Formato!$G98&lt;&gt;"",MONTH(G98),"")</f>
      </c>
    </row>
    <row r="99" spans="1:13" ht="15">
      <c r="A99" s="62">
        <v>301419</v>
      </c>
      <c r="B99" s="61" t="s">
        <v>179</v>
      </c>
      <c r="C99" s="60">
        <v>43530</v>
      </c>
      <c r="D99" s="61" t="s">
        <v>180</v>
      </c>
      <c r="E99" s="60" t="s">
        <v>22</v>
      </c>
      <c r="F99" s="60" t="s">
        <v>17</v>
      </c>
      <c r="G99" s="60">
        <v>43537</v>
      </c>
      <c r="H99" s="29" t="s">
        <v>78</v>
      </c>
      <c r="I99" s="42"/>
      <c r="J99" s="42" t="s">
        <v>49</v>
      </c>
      <c r="K99" s="42" t="s">
        <v>79</v>
      </c>
      <c r="L99" s="44">
        <f>IF(Formato!$C99&lt;&gt;"",MONTH(C99),"")</f>
        <v>3</v>
      </c>
      <c r="M99" s="45">
        <f>IF(Formato!$G99&lt;&gt;"",MONTH(G99),"")</f>
        <v>3</v>
      </c>
    </row>
    <row r="100" spans="1:13" ht="15">
      <c r="A100" s="62">
        <v>301519</v>
      </c>
      <c r="B100" s="61" t="s">
        <v>181</v>
      </c>
      <c r="C100" s="60">
        <v>43530</v>
      </c>
      <c r="D100" s="61" t="s">
        <v>182</v>
      </c>
      <c r="E100" s="60" t="s">
        <v>22</v>
      </c>
      <c r="F100" s="60" t="s">
        <v>17</v>
      </c>
      <c r="G100" s="60">
        <v>43537</v>
      </c>
      <c r="H100" s="29" t="s">
        <v>78</v>
      </c>
      <c r="I100" s="42"/>
      <c r="J100" s="42" t="s">
        <v>49</v>
      </c>
      <c r="K100" s="42" t="s">
        <v>79</v>
      </c>
      <c r="L100" s="44">
        <f>IF(Formato!$C100&lt;&gt;"",MONTH(C100),"")</f>
        <v>3</v>
      </c>
      <c r="M100" s="45">
        <f>IF(Formato!$G100&lt;&gt;"",MONTH(G100),"")</f>
        <v>3</v>
      </c>
    </row>
    <row r="101" spans="1:13" ht="15">
      <c r="A101" s="62">
        <v>305619</v>
      </c>
      <c r="B101" s="61" t="s">
        <v>67</v>
      </c>
      <c r="C101" s="60">
        <v>43531</v>
      </c>
      <c r="D101" s="61" t="s">
        <v>183</v>
      </c>
      <c r="E101" s="60" t="s">
        <v>22</v>
      </c>
      <c r="F101" s="60" t="s">
        <v>17</v>
      </c>
      <c r="G101" s="60">
        <v>43558</v>
      </c>
      <c r="H101" s="29" t="s">
        <v>78</v>
      </c>
      <c r="I101" s="42"/>
      <c r="J101" s="42" t="s">
        <v>49</v>
      </c>
      <c r="K101" s="42" t="s">
        <v>79</v>
      </c>
      <c r="L101" s="44">
        <f>IF(Formato!$C101&lt;&gt;"",MONTH(C101),"")</f>
        <v>3</v>
      </c>
      <c r="M101" s="45">
        <f>IF(Formato!$G101&lt;&gt;"",MONTH(G101),"")</f>
        <v>4</v>
      </c>
    </row>
    <row r="102" spans="1:13" ht="15">
      <c r="A102" s="62">
        <v>306319</v>
      </c>
      <c r="B102" s="61" t="s">
        <v>73</v>
      </c>
      <c r="C102" s="60">
        <v>43531</v>
      </c>
      <c r="D102" s="61" t="s">
        <v>184</v>
      </c>
      <c r="E102" s="60" t="s">
        <v>22</v>
      </c>
      <c r="F102" s="60"/>
      <c r="G102" s="60"/>
      <c r="H102" s="43"/>
      <c r="I102" s="42"/>
      <c r="J102" s="42"/>
      <c r="K102" s="42"/>
      <c r="L102" s="44">
        <f>IF(Formato!$C102&lt;&gt;"",MONTH(C102),"")</f>
        <v>3</v>
      </c>
      <c r="M102" s="45">
        <f>IF(Formato!$G102&lt;&gt;"",MONTH(G102),"")</f>
      </c>
    </row>
    <row r="103" spans="1:13" ht="15">
      <c r="A103" s="62">
        <v>306419</v>
      </c>
      <c r="B103" s="61" t="s">
        <v>185</v>
      </c>
      <c r="C103" s="60">
        <v>43531</v>
      </c>
      <c r="D103" s="61" t="s">
        <v>186</v>
      </c>
      <c r="E103" s="60" t="s">
        <v>22</v>
      </c>
      <c r="F103" s="60"/>
      <c r="G103" s="60"/>
      <c r="H103" s="43"/>
      <c r="I103" s="42"/>
      <c r="J103" s="42"/>
      <c r="K103" s="42"/>
      <c r="L103" s="44">
        <f>IF(Formato!$C103&lt;&gt;"",MONTH(C103),"")</f>
        <v>3</v>
      </c>
      <c r="M103" s="45">
        <f>IF(Formato!$G103&lt;&gt;"",MONTH(G103),"")</f>
      </c>
    </row>
    <row r="104" spans="1:13" ht="15">
      <c r="A104" s="62">
        <v>306519</v>
      </c>
      <c r="B104" s="61" t="s">
        <v>65</v>
      </c>
      <c r="C104" s="60">
        <v>43531</v>
      </c>
      <c r="D104" s="61" t="s">
        <v>187</v>
      </c>
      <c r="E104" s="60" t="s">
        <v>22</v>
      </c>
      <c r="F104" s="60" t="s">
        <v>17</v>
      </c>
      <c r="G104" s="60">
        <v>43532</v>
      </c>
      <c r="H104" s="29" t="s">
        <v>78</v>
      </c>
      <c r="I104" s="42"/>
      <c r="J104" s="42" t="s">
        <v>49</v>
      </c>
      <c r="K104" s="42" t="s">
        <v>79</v>
      </c>
      <c r="L104" s="44">
        <f>IF(Formato!$C104&lt;&gt;"",MONTH(C104),"")</f>
        <v>3</v>
      </c>
      <c r="M104" s="45">
        <f>IF(Formato!$G104&lt;&gt;"",MONTH(G104),"")</f>
        <v>3</v>
      </c>
    </row>
    <row r="105" spans="1:13" ht="15">
      <c r="A105" s="62">
        <v>306619</v>
      </c>
      <c r="B105" s="61" t="s">
        <v>69</v>
      </c>
      <c r="C105" s="60">
        <v>43531</v>
      </c>
      <c r="D105" s="61" t="s">
        <v>188</v>
      </c>
      <c r="E105" s="60" t="s">
        <v>22</v>
      </c>
      <c r="F105" s="60"/>
      <c r="G105" s="60"/>
      <c r="H105" s="43"/>
      <c r="I105" s="42"/>
      <c r="J105" s="42"/>
      <c r="K105" s="42"/>
      <c r="L105" s="44">
        <f>IF(Formato!$C105&lt;&gt;"",MONTH(C105),"")</f>
        <v>3</v>
      </c>
      <c r="M105" s="45">
        <f>IF(Formato!$G105&lt;&gt;"",MONTH(G105),"")</f>
      </c>
    </row>
    <row r="106" spans="1:13" ht="15">
      <c r="A106" s="62">
        <v>308219</v>
      </c>
      <c r="B106" s="61" t="s">
        <v>189</v>
      </c>
      <c r="C106" s="60">
        <v>43532</v>
      </c>
      <c r="D106" s="61" t="s">
        <v>190</v>
      </c>
      <c r="E106" s="60" t="s">
        <v>22</v>
      </c>
      <c r="F106" s="60"/>
      <c r="G106" s="60"/>
      <c r="H106" s="43"/>
      <c r="I106" s="42"/>
      <c r="J106" s="42"/>
      <c r="K106" s="42"/>
      <c r="L106" s="44">
        <f>IF(Formato!$C106&lt;&gt;"",MONTH(C106),"")</f>
        <v>3</v>
      </c>
      <c r="M106" s="45">
        <f>IF(Formato!$G106&lt;&gt;"",MONTH(G106),"")</f>
      </c>
    </row>
    <row r="107" spans="1:13" ht="15">
      <c r="A107" s="62">
        <v>309019</v>
      </c>
      <c r="B107" s="61" t="s">
        <v>191</v>
      </c>
      <c r="C107" s="60">
        <v>43532</v>
      </c>
      <c r="D107" s="61" t="s">
        <v>192</v>
      </c>
      <c r="E107" s="60" t="s">
        <v>22</v>
      </c>
      <c r="F107" s="60"/>
      <c r="G107" s="60"/>
      <c r="H107" s="43"/>
      <c r="I107" s="42"/>
      <c r="J107" s="42"/>
      <c r="K107" s="42"/>
      <c r="L107" s="44">
        <f>IF(Formato!$C107&lt;&gt;"",MONTH(C107),"")</f>
        <v>3</v>
      </c>
      <c r="M107" s="45">
        <f>IF(Formato!$G107&lt;&gt;"",MONTH(G107),"")</f>
      </c>
    </row>
    <row r="108" spans="1:13" ht="15">
      <c r="A108" s="62">
        <v>309219</v>
      </c>
      <c r="B108" s="61" t="s">
        <v>193</v>
      </c>
      <c r="C108" s="60">
        <v>43532</v>
      </c>
      <c r="D108" s="61" t="s">
        <v>190</v>
      </c>
      <c r="E108" s="60" t="s">
        <v>22</v>
      </c>
      <c r="F108" s="60"/>
      <c r="G108" s="60"/>
      <c r="H108" s="43"/>
      <c r="I108" s="42"/>
      <c r="J108" s="42"/>
      <c r="K108" s="42"/>
      <c r="L108" s="44">
        <f>IF(Formato!$C108&lt;&gt;"",MONTH(C108),"")</f>
        <v>3</v>
      </c>
      <c r="M108" s="45">
        <f>IF(Formato!$G108&lt;&gt;"",MONTH(G108),"")</f>
      </c>
    </row>
    <row r="109" spans="1:13" ht="15">
      <c r="A109" s="62">
        <v>317819</v>
      </c>
      <c r="B109" s="61" t="s">
        <v>194</v>
      </c>
      <c r="C109" s="60">
        <v>43535</v>
      </c>
      <c r="D109" s="61" t="s">
        <v>195</v>
      </c>
      <c r="E109" s="60" t="s">
        <v>22</v>
      </c>
      <c r="F109" s="60"/>
      <c r="G109" s="60"/>
      <c r="H109" s="43"/>
      <c r="I109" s="42"/>
      <c r="J109" s="42"/>
      <c r="K109" s="42"/>
      <c r="L109" s="44">
        <f>IF(Formato!$C109&lt;&gt;"",MONTH(C109),"")</f>
        <v>3</v>
      </c>
      <c r="M109" s="45">
        <f>IF(Formato!$G109&lt;&gt;"",MONTH(G109),"")</f>
      </c>
    </row>
    <row r="110" spans="1:13" ht="15">
      <c r="A110" s="62">
        <v>318119</v>
      </c>
      <c r="B110" s="61" t="s">
        <v>196</v>
      </c>
      <c r="C110" s="60">
        <v>43535</v>
      </c>
      <c r="D110" s="61" t="s">
        <v>197</v>
      </c>
      <c r="E110" s="60" t="s">
        <v>22</v>
      </c>
      <c r="F110" s="60"/>
      <c r="G110" s="60"/>
      <c r="H110" s="43"/>
      <c r="I110" s="42"/>
      <c r="J110" s="42"/>
      <c r="K110" s="42"/>
      <c r="L110" s="44">
        <f>IF(Formato!$C110&lt;&gt;"",MONTH(C110),"")</f>
        <v>3</v>
      </c>
      <c r="M110" s="45">
        <f>IF(Formato!$G110&lt;&gt;"",MONTH(G110),"")</f>
      </c>
    </row>
    <row r="111" spans="1:13" ht="15">
      <c r="A111" s="62">
        <v>319619</v>
      </c>
      <c r="B111" s="61" t="s">
        <v>198</v>
      </c>
      <c r="C111" s="60">
        <v>43535</v>
      </c>
      <c r="D111" s="61" t="s">
        <v>199</v>
      </c>
      <c r="E111" s="60" t="s">
        <v>22</v>
      </c>
      <c r="F111" s="60" t="s">
        <v>17</v>
      </c>
      <c r="G111" s="60">
        <v>43535</v>
      </c>
      <c r="H111" s="29" t="s">
        <v>78</v>
      </c>
      <c r="I111" s="42"/>
      <c r="J111" s="42" t="s">
        <v>49</v>
      </c>
      <c r="K111" s="42" t="s">
        <v>79</v>
      </c>
      <c r="L111" s="44">
        <f>IF(Formato!$C111&lt;&gt;"",MONTH(C111),"")</f>
        <v>3</v>
      </c>
      <c r="M111" s="45">
        <f>IF(Formato!$G111&lt;&gt;"",MONTH(G111),"")</f>
        <v>3</v>
      </c>
    </row>
    <row r="112" spans="1:13" ht="15">
      <c r="A112" s="62">
        <v>320919</v>
      </c>
      <c r="B112" s="61" t="s">
        <v>200</v>
      </c>
      <c r="C112" s="60">
        <v>43535</v>
      </c>
      <c r="D112" s="61" t="s">
        <v>201</v>
      </c>
      <c r="E112" s="60" t="s">
        <v>22</v>
      </c>
      <c r="F112" s="60"/>
      <c r="G112" s="60"/>
      <c r="H112" s="43"/>
      <c r="I112" s="42"/>
      <c r="J112" s="42"/>
      <c r="K112" s="42"/>
      <c r="L112" s="44">
        <f>IF(Formato!$C112&lt;&gt;"",MONTH(C112),"")</f>
        <v>3</v>
      </c>
      <c r="M112" s="45">
        <f>IF(Formato!$G112&lt;&gt;"",MONTH(G112),"")</f>
      </c>
    </row>
    <row r="113" spans="1:13" ht="15">
      <c r="A113" s="62">
        <v>321119</v>
      </c>
      <c r="B113" s="61" t="s">
        <v>202</v>
      </c>
      <c r="C113" s="60">
        <v>43535</v>
      </c>
      <c r="D113" s="61" t="s">
        <v>203</v>
      </c>
      <c r="E113" s="60" t="s">
        <v>22</v>
      </c>
      <c r="F113" s="60" t="s">
        <v>17</v>
      </c>
      <c r="G113" s="60">
        <v>43544</v>
      </c>
      <c r="H113" s="29" t="s">
        <v>78</v>
      </c>
      <c r="I113" s="42"/>
      <c r="J113" s="42" t="s">
        <v>49</v>
      </c>
      <c r="K113" s="42" t="s">
        <v>79</v>
      </c>
      <c r="L113" s="44">
        <f>IF(Formato!$C113&lt;&gt;"",MONTH(C113),"")</f>
        <v>3</v>
      </c>
      <c r="M113" s="45">
        <f>IF(Formato!$G113&lt;&gt;"",MONTH(G113),"")</f>
        <v>3</v>
      </c>
    </row>
    <row r="114" spans="1:13" ht="15">
      <c r="A114" s="62">
        <v>321319</v>
      </c>
      <c r="B114" s="61" t="s">
        <v>74</v>
      </c>
      <c r="C114" s="60">
        <v>43535</v>
      </c>
      <c r="D114" s="61" t="s">
        <v>204</v>
      </c>
      <c r="E114" s="60" t="s">
        <v>22</v>
      </c>
      <c r="F114" s="60" t="s">
        <v>17</v>
      </c>
      <c r="G114" s="60">
        <v>43550</v>
      </c>
      <c r="H114" s="29" t="s">
        <v>78</v>
      </c>
      <c r="I114" s="42"/>
      <c r="J114" s="42" t="s">
        <v>49</v>
      </c>
      <c r="K114" s="42" t="s">
        <v>79</v>
      </c>
      <c r="L114" s="44">
        <f>IF(Formato!$C114&lt;&gt;"",MONTH(C114),"")</f>
        <v>3</v>
      </c>
      <c r="M114" s="45">
        <f>IF(Formato!$G114&lt;&gt;"",MONTH(G114),"")</f>
        <v>3</v>
      </c>
    </row>
    <row r="115" spans="1:13" ht="15">
      <c r="A115" s="62">
        <v>321419</v>
      </c>
      <c r="B115" s="61" t="s">
        <v>74</v>
      </c>
      <c r="C115" s="60">
        <v>43535</v>
      </c>
      <c r="D115" s="61" t="s">
        <v>205</v>
      </c>
      <c r="E115" s="60" t="s">
        <v>22</v>
      </c>
      <c r="F115" s="60"/>
      <c r="G115" s="60"/>
      <c r="H115" s="43"/>
      <c r="I115" s="42"/>
      <c r="J115" s="42"/>
      <c r="K115" s="42"/>
      <c r="L115" s="44">
        <f>IF(Formato!$C115&lt;&gt;"",MONTH(C115),"")</f>
        <v>3</v>
      </c>
      <c r="M115" s="45">
        <f>IF(Formato!$G115&lt;&gt;"",MONTH(G115),"")</f>
      </c>
    </row>
    <row r="116" spans="1:13" ht="15">
      <c r="A116" s="62">
        <v>321519</v>
      </c>
      <c r="B116" s="61" t="s">
        <v>74</v>
      </c>
      <c r="C116" s="60">
        <v>43535</v>
      </c>
      <c r="D116" s="61" t="s">
        <v>206</v>
      </c>
      <c r="E116" s="60" t="s">
        <v>22</v>
      </c>
      <c r="F116" s="60"/>
      <c r="G116" s="60"/>
      <c r="H116" s="43"/>
      <c r="I116" s="42"/>
      <c r="J116" s="42"/>
      <c r="K116" s="42"/>
      <c r="L116" s="44">
        <f>IF(Formato!$C116&lt;&gt;"",MONTH(C116),"")</f>
        <v>3</v>
      </c>
      <c r="M116" s="45">
        <f>IF(Formato!$G116&lt;&gt;"",MONTH(G116),"")</f>
      </c>
    </row>
    <row r="117" spans="1:13" ht="15">
      <c r="A117" s="62">
        <v>321619</v>
      </c>
      <c r="B117" s="61" t="s">
        <v>74</v>
      </c>
      <c r="C117" s="60">
        <v>43535</v>
      </c>
      <c r="D117" s="61" t="s">
        <v>207</v>
      </c>
      <c r="E117" s="60" t="s">
        <v>22</v>
      </c>
      <c r="F117" s="60"/>
      <c r="G117" s="60"/>
      <c r="H117" s="43"/>
      <c r="I117" s="42"/>
      <c r="J117" s="42"/>
      <c r="K117" s="42"/>
      <c r="L117" s="44">
        <f>IF(Formato!$C117&lt;&gt;"",MONTH(C117),"")</f>
        <v>3</v>
      </c>
      <c r="M117" s="45">
        <f>IF(Formato!$G117&lt;&gt;"",MONTH(G117),"")</f>
      </c>
    </row>
    <row r="118" spans="1:13" ht="15">
      <c r="A118" s="62">
        <v>321719</v>
      </c>
      <c r="B118" s="61" t="s">
        <v>74</v>
      </c>
      <c r="C118" s="60">
        <v>43535</v>
      </c>
      <c r="D118" s="61" t="s">
        <v>208</v>
      </c>
      <c r="E118" s="60" t="s">
        <v>22</v>
      </c>
      <c r="F118" s="60"/>
      <c r="G118" s="60"/>
      <c r="H118" s="43"/>
      <c r="I118" s="42"/>
      <c r="J118" s="42"/>
      <c r="K118" s="42"/>
      <c r="L118" s="44">
        <f>IF(Formato!$C118&lt;&gt;"",MONTH(C118),"")</f>
        <v>3</v>
      </c>
      <c r="M118" s="45">
        <f>IF(Formato!$G118&lt;&gt;"",MONTH(G118),"")</f>
      </c>
    </row>
    <row r="119" spans="1:13" ht="15">
      <c r="A119" s="62">
        <v>321819</v>
      </c>
      <c r="B119" s="61" t="s">
        <v>74</v>
      </c>
      <c r="C119" s="60">
        <v>43535</v>
      </c>
      <c r="D119" s="61" t="s">
        <v>209</v>
      </c>
      <c r="E119" s="60" t="s">
        <v>22</v>
      </c>
      <c r="F119" s="60"/>
      <c r="G119" s="60"/>
      <c r="H119" s="43"/>
      <c r="I119" s="42"/>
      <c r="J119" s="42"/>
      <c r="K119" s="42"/>
      <c r="L119" s="44">
        <f>IF(Formato!$C119&lt;&gt;"",MONTH(C119),"")</f>
        <v>3</v>
      </c>
      <c r="M119" s="45">
        <f>IF(Formato!$G119&lt;&gt;"",MONTH(G119),"")</f>
      </c>
    </row>
    <row r="120" spans="1:13" ht="15">
      <c r="A120" s="62">
        <v>323919</v>
      </c>
      <c r="B120" s="61" t="s">
        <v>210</v>
      </c>
      <c r="C120" s="60">
        <v>43536</v>
      </c>
      <c r="D120" s="61" t="s">
        <v>211</v>
      </c>
      <c r="E120" s="60" t="s">
        <v>22</v>
      </c>
      <c r="F120" s="60"/>
      <c r="G120" s="60"/>
      <c r="H120" s="43"/>
      <c r="I120" s="42"/>
      <c r="J120" s="42"/>
      <c r="K120" s="42"/>
      <c r="L120" s="44">
        <f>IF(Formato!$C120&lt;&gt;"",MONTH(C120),"")</f>
        <v>3</v>
      </c>
      <c r="M120" s="45">
        <f>IF(Formato!$G120&lt;&gt;"",MONTH(G120),"")</f>
      </c>
    </row>
    <row r="121" spans="1:13" ht="15">
      <c r="A121" s="62">
        <v>324019</v>
      </c>
      <c r="B121" s="61" t="s">
        <v>210</v>
      </c>
      <c r="C121" s="60">
        <v>43536</v>
      </c>
      <c r="D121" s="61" t="s">
        <v>211</v>
      </c>
      <c r="E121" s="60" t="s">
        <v>22</v>
      </c>
      <c r="F121" s="60"/>
      <c r="G121" s="60"/>
      <c r="H121" s="43"/>
      <c r="I121" s="42"/>
      <c r="J121" s="42"/>
      <c r="K121" s="42"/>
      <c r="L121" s="44">
        <f>IF(Formato!$C121&lt;&gt;"",MONTH(C121),"")</f>
        <v>3</v>
      </c>
      <c r="M121" s="45">
        <f>IF(Formato!$G121&lt;&gt;"",MONTH(G121),"")</f>
      </c>
    </row>
    <row r="122" spans="1:13" ht="15">
      <c r="A122" s="62">
        <v>327119</v>
      </c>
      <c r="B122" s="61" t="s">
        <v>68</v>
      </c>
      <c r="C122" s="60">
        <v>43536</v>
      </c>
      <c r="D122" s="61" t="s">
        <v>212</v>
      </c>
      <c r="E122" s="60" t="s">
        <v>22</v>
      </c>
      <c r="F122" s="60"/>
      <c r="G122" s="60"/>
      <c r="H122" s="43"/>
      <c r="I122" s="42"/>
      <c r="J122" s="42"/>
      <c r="K122" s="42"/>
      <c r="L122" s="44">
        <f>IF(Formato!$C122&lt;&gt;"",MONTH(C122),"")</f>
        <v>3</v>
      </c>
      <c r="M122" s="45">
        <f>IF(Formato!$G122&lt;&gt;"",MONTH(G122),"")</f>
      </c>
    </row>
    <row r="123" spans="1:13" ht="15">
      <c r="A123" s="62">
        <v>327419</v>
      </c>
      <c r="B123" s="61" t="s">
        <v>68</v>
      </c>
      <c r="C123" s="60">
        <v>43536</v>
      </c>
      <c r="D123" s="61" t="s">
        <v>213</v>
      </c>
      <c r="E123" s="60" t="s">
        <v>22</v>
      </c>
      <c r="F123" s="60"/>
      <c r="G123" s="60"/>
      <c r="H123" s="43"/>
      <c r="I123" s="42"/>
      <c r="J123" s="42"/>
      <c r="K123" s="42"/>
      <c r="L123" s="44">
        <f>IF(Formato!$C123&lt;&gt;"",MONTH(C123),"")</f>
        <v>3</v>
      </c>
      <c r="M123" s="45">
        <f>IF(Formato!$G123&lt;&gt;"",MONTH(G123),"")</f>
      </c>
    </row>
    <row r="124" spans="1:13" ht="15">
      <c r="A124" s="62">
        <v>327519</v>
      </c>
      <c r="B124" s="61" t="s">
        <v>68</v>
      </c>
      <c r="C124" s="60">
        <v>43536</v>
      </c>
      <c r="D124" s="61" t="s">
        <v>214</v>
      </c>
      <c r="E124" s="60" t="s">
        <v>22</v>
      </c>
      <c r="F124" s="60" t="s">
        <v>17</v>
      </c>
      <c r="G124" s="60">
        <v>43551</v>
      </c>
      <c r="H124" s="29" t="s">
        <v>78</v>
      </c>
      <c r="I124" s="42"/>
      <c r="J124" s="42" t="s">
        <v>49</v>
      </c>
      <c r="K124" s="42" t="s">
        <v>79</v>
      </c>
      <c r="L124" s="44">
        <f>IF(Formato!$C124&lt;&gt;"",MONTH(C124),"")</f>
        <v>3</v>
      </c>
      <c r="M124" s="45">
        <f>IF(Formato!$G124&lt;&gt;"",MONTH(G124),"")</f>
        <v>3</v>
      </c>
    </row>
    <row r="125" spans="1:13" ht="15">
      <c r="A125" s="62">
        <v>328319</v>
      </c>
      <c r="B125" s="61" t="s">
        <v>72</v>
      </c>
      <c r="C125" s="60">
        <v>43536</v>
      </c>
      <c r="D125" s="61" t="s">
        <v>215</v>
      </c>
      <c r="E125" s="60" t="s">
        <v>22</v>
      </c>
      <c r="F125" s="60"/>
      <c r="G125" s="60"/>
      <c r="H125" s="43"/>
      <c r="I125" s="42"/>
      <c r="J125" s="42"/>
      <c r="K125" s="42"/>
      <c r="L125" s="44">
        <f>IF(Formato!$C125&lt;&gt;"",MONTH(C125),"")</f>
        <v>3</v>
      </c>
      <c r="M125" s="45">
        <f>IF(Formato!$G125&lt;&gt;"",MONTH(G125),"")</f>
      </c>
    </row>
    <row r="126" spans="1:13" ht="15">
      <c r="A126" s="62">
        <v>328419</v>
      </c>
      <c r="B126" s="61" t="s">
        <v>71</v>
      </c>
      <c r="C126" s="60">
        <v>43536</v>
      </c>
      <c r="D126" s="61" t="s">
        <v>216</v>
      </c>
      <c r="E126" s="60" t="s">
        <v>22</v>
      </c>
      <c r="F126" s="60"/>
      <c r="G126" s="60"/>
      <c r="H126" s="43"/>
      <c r="I126" s="42"/>
      <c r="J126" s="42"/>
      <c r="K126" s="42"/>
      <c r="L126" s="44">
        <f>IF(Formato!$C126&lt;&gt;"",MONTH(C126),"")</f>
        <v>3</v>
      </c>
      <c r="M126" s="45">
        <f>IF(Formato!$G126&lt;&gt;"",MONTH(G126),"")</f>
      </c>
    </row>
    <row r="127" spans="1:13" ht="15">
      <c r="A127" s="62">
        <v>329019</v>
      </c>
      <c r="B127" s="61" t="s">
        <v>217</v>
      </c>
      <c r="C127" s="60">
        <v>43536</v>
      </c>
      <c r="D127" s="61" t="s">
        <v>218</v>
      </c>
      <c r="E127" s="60" t="s">
        <v>22</v>
      </c>
      <c r="F127" s="60"/>
      <c r="G127" s="60"/>
      <c r="H127" s="43"/>
      <c r="I127" s="42"/>
      <c r="J127" s="42"/>
      <c r="K127" s="42"/>
      <c r="L127" s="44">
        <f>IF(Formato!$C127&lt;&gt;"",MONTH(C127),"")</f>
        <v>3</v>
      </c>
      <c r="M127" s="45">
        <f>IF(Formato!$G127&lt;&gt;"",MONTH(G127),"")</f>
      </c>
    </row>
    <row r="128" spans="1:13" ht="15">
      <c r="A128" s="62">
        <v>329519</v>
      </c>
      <c r="B128" s="61" t="s">
        <v>219</v>
      </c>
      <c r="C128" s="60">
        <v>43536</v>
      </c>
      <c r="D128" s="61" t="s">
        <v>220</v>
      </c>
      <c r="E128" s="60" t="s">
        <v>22</v>
      </c>
      <c r="F128" s="60"/>
      <c r="G128" s="60"/>
      <c r="H128" s="43"/>
      <c r="I128" s="42"/>
      <c r="J128" s="42"/>
      <c r="K128" s="42"/>
      <c r="L128" s="44">
        <f>IF(Formato!$C128&lt;&gt;"",MONTH(C128),"")</f>
        <v>3</v>
      </c>
      <c r="M128" s="45">
        <f>IF(Formato!$G128&lt;&gt;"",MONTH(G128),"")</f>
      </c>
    </row>
    <row r="129" spans="1:13" ht="15">
      <c r="A129" s="62">
        <v>331119</v>
      </c>
      <c r="B129" s="61" t="s">
        <v>221</v>
      </c>
      <c r="C129" s="60">
        <v>43537</v>
      </c>
      <c r="D129" s="61" t="s">
        <v>222</v>
      </c>
      <c r="E129" s="60" t="s">
        <v>22</v>
      </c>
      <c r="F129" s="60"/>
      <c r="G129" s="60"/>
      <c r="H129" s="43"/>
      <c r="I129" s="42"/>
      <c r="J129" s="42"/>
      <c r="K129" s="42"/>
      <c r="L129" s="44">
        <f>IF(Formato!$C129&lt;&gt;"",MONTH(C129),"")</f>
        <v>3</v>
      </c>
      <c r="M129" s="45">
        <f>IF(Formato!$G129&lt;&gt;"",MONTH(G129),"")</f>
      </c>
    </row>
    <row r="130" spans="1:13" ht="15">
      <c r="A130" s="62">
        <v>332019</v>
      </c>
      <c r="B130" s="61" t="s">
        <v>223</v>
      </c>
      <c r="C130" s="60">
        <v>43537</v>
      </c>
      <c r="D130" s="61" t="s">
        <v>224</v>
      </c>
      <c r="E130" s="60" t="s">
        <v>22</v>
      </c>
      <c r="F130" s="60"/>
      <c r="G130" s="60"/>
      <c r="H130" s="43"/>
      <c r="I130" s="42"/>
      <c r="J130" s="42"/>
      <c r="K130" s="42"/>
      <c r="L130" s="44">
        <f>IF(Formato!$C130&lt;&gt;"",MONTH(C130),"")</f>
        <v>3</v>
      </c>
      <c r="M130" s="45">
        <f>IF(Formato!$G130&lt;&gt;"",MONTH(G130),"")</f>
      </c>
    </row>
    <row r="131" spans="1:13" ht="15">
      <c r="A131" s="62">
        <v>332119</v>
      </c>
      <c r="B131" s="61" t="s">
        <v>225</v>
      </c>
      <c r="C131" s="60">
        <v>43537</v>
      </c>
      <c r="D131" s="61" t="s">
        <v>226</v>
      </c>
      <c r="E131" s="60" t="s">
        <v>22</v>
      </c>
      <c r="F131" s="60"/>
      <c r="G131" s="60"/>
      <c r="H131" s="43"/>
      <c r="I131" s="42"/>
      <c r="J131" s="42"/>
      <c r="K131" s="42"/>
      <c r="L131" s="44">
        <f>IF(Formato!$C131&lt;&gt;"",MONTH(C131),"")</f>
        <v>3</v>
      </c>
      <c r="M131" s="45">
        <f>IF(Formato!$G131&lt;&gt;"",MONTH(G131),"")</f>
      </c>
    </row>
    <row r="132" spans="1:13" ht="15">
      <c r="A132" s="62">
        <v>332619</v>
      </c>
      <c r="B132" s="61" t="s">
        <v>227</v>
      </c>
      <c r="C132" s="60">
        <v>43537</v>
      </c>
      <c r="D132" s="61" t="s">
        <v>228</v>
      </c>
      <c r="E132" s="60" t="s">
        <v>22</v>
      </c>
      <c r="F132" s="60"/>
      <c r="G132" s="60"/>
      <c r="H132" s="43"/>
      <c r="I132" s="42"/>
      <c r="J132" s="42"/>
      <c r="K132" s="42"/>
      <c r="L132" s="44">
        <f>IF(Formato!$C132&lt;&gt;"",MONTH(C132),"")</f>
        <v>3</v>
      </c>
      <c r="M132" s="45">
        <f>IF(Formato!$G132&lt;&gt;"",MONTH(G132),"")</f>
      </c>
    </row>
    <row r="133" spans="1:13" ht="15">
      <c r="A133" s="62">
        <v>333319</v>
      </c>
      <c r="B133" s="61" t="s">
        <v>229</v>
      </c>
      <c r="C133" s="60">
        <v>43537</v>
      </c>
      <c r="D133" s="61" t="s">
        <v>230</v>
      </c>
      <c r="E133" s="60" t="s">
        <v>22</v>
      </c>
      <c r="F133" s="60" t="s">
        <v>17</v>
      </c>
      <c r="G133" s="60">
        <v>43546</v>
      </c>
      <c r="H133" s="29" t="s">
        <v>78</v>
      </c>
      <c r="I133" s="42"/>
      <c r="J133" s="42" t="s">
        <v>49</v>
      </c>
      <c r="K133" s="42" t="s">
        <v>79</v>
      </c>
      <c r="L133" s="44">
        <f>IF(Formato!$C133&lt;&gt;"",MONTH(C133),"")</f>
        <v>3</v>
      </c>
      <c r="M133" s="45">
        <f>IF(Formato!$G133&lt;&gt;"",MONTH(G133),"")</f>
        <v>3</v>
      </c>
    </row>
    <row r="134" spans="1:13" ht="15">
      <c r="A134" s="62">
        <v>336219</v>
      </c>
      <c r="B134" s="61" t="s">
        <v>231</v>
      </c>
      <c r="C134" s="60">
        <v>43537</v>
      </c>
      <c r="D134" s="61" t="s">
        <v>232</v>
      </c>
      <c r="E134" s="60" t="s">
        <v>22</v>
      </c>
      <c r="F134" s="60"/>
      <c r="G134" s="60"/>
      <c r="H134" s="43"/>
      <c r="I134" s="42"/>
      <c r="J134" s="42"/>
      <c r="K134" s="42"/>
      <c r="L134" s="44">
        <f>IF(Formato!$C134&lt;&gt;"",MONTH(C134),"")</f>
        <v>3</v>
      </c>
      <c r="M134" s="45">
        <f>IF(Formato!$G134&lt;&gt;"",MONTH(G134),"")</f>
      </c>
    </row>
    <row r="135" spans="1:13" ht="15">
      <c r="A135" s="62">
        <v>337319</v>
      </c>
      <c r="B135" s="61" t="s">
        <v>233</v>
      </c>
      <c r="C135" s="60">
        <v>43538</v>
      </c>
      <c r="D135" s="61" t="s">
        <v>234</v>
      </c>
      <c r="E135" s="60" t="s">
        <v>22</v>
      </c>
      <c r="F135" s="60"/>
      <c r="G135" s="60"/>
      <c r="H135" s="43"/>
      <c r="I135" s="42"/>
      <c r="J135" s="42"/>
      <c r="K135" s="42"/>
      <c r="L135" s="44">
        <f>IF(Formato!$C135&lt;&gt;"",MONTH(C135),"")</f>
        <v>3</v>
      </c>
      <c r="M135" s="45">
        <f>IF(Formato!$G135&lt;&gt;"",MONTH(G135),"")</f>
      </c>
    </row>
    <row r="136" spans="1:13" ht="15">
      <c r="A136" s="62">
        <v>338119</v>
      </c>
      <c r="B136" s="61" t="s">
        <v>235</v>
      </c>
      <c r="C136" s="60">
        <v>43538</v>
      </c>
      <c r="D136" s="61" t="s">
        <v>236</v>
      </c>
      <c r="E136" s="60" t="s">
        <v>22</v>
      </c>
      <c r="F136" s="60"/>
      <c r="G136" s="60"/>
      <c r="H136" s="43"/>
      <c r="I136" s="42"/>
      <c r="J136" s="42"/>
      <c r="K136" s="42"/>
      <c r="L136" s="44">
        <f>IF(Formato!$C136&lt;&gt;"",MONTH(C136),"")</f>
        <v>3</v>
      </c>
      <c r="M136" s="45">
        <f>IF(Formato!$G136&lt;&gt;"",MONTH(G136),"")</f>
      </c>
    </row>
    <row r="137" spans="1:13" ht="15">
      <c r="A137" s="62">
        <v>342619</v>
      </c>
      <c r="B137" s="61" t="s">
        <v>237</v>
      </c>
      <c r="C137" s="60">
        <v>43538</v>
      </c>
      <c r="D137" s="61" t="s">
        <v>238</v>
      </c>
      <c r="E137" s="60" t="s">
        <v>22</v>
      </c>
      <c r="F137" s="60"/>
      <c r="G137" s="60"/>
      <c r="H137" s="43"/>
      <c r="I137" s="42"/>
      <c r="J137" s="42"/>
      <c r="K137" s="42"/>
      <c r="L137" s="44">
        <f>IF(Formato!$C137&lt;&gt;"",MONTH(C137),"")</f>
        <v>3</v>
      </c>
      <c r="M137" s="45">
        <f>IF(Formato!$G137&lt;&gt;"",MONTH(G137),"")</f>
      </c>
    </row>
    <row r="138" spans="1:13" ht="15">
      <c r="A138" s="62">
        <v>342719</v>
      </c>
      <c r="B138" s="61" t="s">
        <v>237</v>
      </c>
      <c r="C138" s="60">
        <v>43538</v>
      </c>
      <c r="D138" s="61" t="s">
        <v>239</v>
      </c>
      <c r="E138" s="60" t="s">
        <v>22</v>
      </c>
      <c r="F138" s="60"/>
      <c r="G138" s="60"/>
      <c r="H138" s="43"/>
      <c r="I138" s="42"/>
      <c r="J138" s="42"/>
      <c r="K138" s="42"/>
      <c r="L138" s="44">
        <f>IF(Formato!$C138&lt;&gt;"",MONTH(C138),"")</f>
        <v>3</v>
      </c>
      <c r="M138" s="45">
        <f>IF(Formato!$G138&lt;&gt;"",MONTH(G138),"")</f>
      </c>
    </row>
    <row r="139" spans="1:13" ht="15">
      <c r="A139" s="62">
        <v>342819</v>
      </c>
      <c r="B139" s="61" t="s">
        <v>237</v>
      </c>
      <c r="C139" s="60">
        <v>43538</v>
      </c>
      <c r="D139" s="61" t="s">
        <v>240</v>
      </c>
      <c r="E139" s="60" t="s">
        <v>22</v>
      </c>
      <c r="F139" s="60"/>
      <c r="G139" s="60"/>
      <c r="H139" s="43"/>
      <c r="I139" s="42"/>
      <c r="J139" s="42"/>
      <c r="K139" s="42"/>
      <c r="L139" s="44">
        <f>IF(Formato!$C139&lt;&gt;"",MONTH(C139),"")</f>
        <v>3</v>
      </c>
      <c r="M139" s="45">
        <f>IF(Formato!$G139&lt;&gt;"",MONTH(G139),"")</f>
      </c>
    </row>
    <row r="140" spans="1:13" ht="15">
      <c r="A140" s="62">
        <v>342919</v>
      </c>
      <c r="B140" s="61" t="s">
        <v>237</v>
      </c>
      <c r="C140" s="60">
        <v>43538</v>
      </c>
      <c r="D140" s="61" t="s">
        <v>241</v>
      </c>
      <c r="E140" s="60" t="s">
        <v>22</v>
      </c>
      <c r="F140" s="60"/>
      <c r="G140" s="60"/>
      <c r="H140" s="43"/>
      <c r="I140" s="42"/>
      <c r="J140" s="42"/>
      <c r="K140" s="42"/>
      <c r="L140" s="44">
        <f>IF(Formato!$C140&lt;&gt;"",MONTH(C140),"")</f>
        <v>3</v>
      </c>
      <c r="M140" s="45">
        <f>IF(Formato!$G140&lt;&gt;"",MONTH(G140),"")</f>
      </c>
    </row>
    <row r="141" spans="1:13" ht="15">
      <c r="A141" s="62">
        <v>343019</v>
      </c>
      <c r="B141" s="61" t="s">
        <v>237</v>
      </c>
      <c r="C141" s="60">
        <v>43538</v>
      </c>
      <c r="D141" s="61" t="s">
        <v>242</v>
      </c>
      <c r="E141" s="60" t="s">
        <v>22</v>
      </c>
      <c r="F141" s="60"/>
      <c r="G141" s="60"/>
      <c r="H141" s="43"/>
      <c r="I141" s="42"/>
      <c r="J141" s="42"/>
      <c r="K141" s="42"/>
      <c r="L141" s="44">
        <f>IF(Formato!$C141&lt;&gt;"",MONTH(C141),"")</f>
        <v>3</v>
      </c>
      <c r="M141" s="45">
        <f>IF(Formato!$G141&lt;&gt;"",MONTH(G141),"")</f>
      </c>
    </row>
    <row r="142" spans="1:13" ht="15">
      <c r="A142" s="62">
        <v>343119</v>
      </c>
      <c r="B142" s="61" t="s">
        <v>237</v>
      </c>
      <c r="C142" s="60">
        <v>43538</v>
      </c>
      <c r="D142" s="61" t="s">
        <v>243</v>
      </c>
      <c r="E142" s="60" t="s">
        <v>22</v>
      </c>
      <c r="F142" s="60"/>
      <c r="G142" s="60"/>
      <c r="H142" s="43"/>
      <c r="I142" s="42"/>
      <c r="J142" s="42"/>
      <c r="K142" s="42"/>
      <c r="L142" s="44">
        <f>IF(Formato!$C142&lt;&gt;"",MONTH(C142),"")</f>
        <v>3</v>
      </c>
      <c r="M142" s="45">
        <f>IF(Formato!$G142&lt;&gt;"",MONTH(G142),"")</f>
      </c>
    </row>
    <row r="143" spans="1:13" ht="15">
      <c r="A143" s="62">
        <v>343219</v>
      </c>
      <c r="B143" s="61" t="s">
        <v>237</v>
      </c>
      <c r="C143" s="60">
        <v>43538</v>
      </c>
      <c r="D143" s="61" t="s">
        <v>244</v>
      </c>
      <c r="E143" s="60" t="s">
        <v>22</v>
      </c>
      <c r="F143" s="60"/>
      <c r="G143" s="60"/>
      <c r="H143" s="43"/>
      <c r="I143" s="42"/>
      <c r="J143" s="42"/>
      <c r="K143" s="42"/>
      <c r="L143" s="44">
        <f>IF(Formato!$C143&lt;&gt;"",MONTH(C143),"")</f>
        <v>3</v>
      </c>
      <c r="M143" s="45">
        <f>IF(Formato!$G143&lt;&gt;"",MONTH(G143),"")</f>
      </c>
    </row>
    <row r="144" spans="1:13" ht="15">
      <c r="A144" s="62">
        <v>343319</v>
      </c>
      <c r="B144" s="61" t="s">
        <v>237</v>
      </c>
      <c r="C144" s="60">
        <v>43538</v>
      </c>
      <c r="D144" s="61" t="s">
        <v>245</v>
      </c>
      <c r="E144" s="60" t="s">
        <v>22</v>
      </c>
      <c r="F144" s="60"/>
      <c r="G144" s="60"/>
      <c r="H144" s="43"/>
      <c r="I144" s="42"/>
      <c r="J144" s="42"/>
      <c r="K144" s="42"/>
      <c r="L144" s="44">
        <f>IF(Formato!$C144&lt;&gt;"",MONTH(C144),"")</f>
        <v>3</v>
      </c>
      <c r="M144" s="45">
        <f>IF(Formato!$G144&lt;&gt;"",MONTH(G144),"")</f>
      </c>
    </row>
    <row r="145" spans="1:13" ht="15">
      <c r="A145" s="62">
        <v>343419</v>
      </c>
      <c r="B145" s="61" t="s">
        <v>237</v>
      </c>
      <c r="C145" s="60">
        <v>43538</v>
      </c>
      <c r="D145" s="61" t="s">
        <v>246</v>
      </c>
      <c r="E145" s="60" t="s">
        <v>22</v>
      </c>
      <c r="F145" s="60"/>
      <c r="G145" s="60"/>
      <c r="H145" s="43"/>
      <c r="I145" s="42"/>
      <c r="J145" s="42"/>
      <c r="K145" s="42"/>
      <c r="L145" s="44">
        <f>IF(Formato!$C145&lt;&gt;"",MONTH(C145),"")</f>
        <v>3</v>
      </c>
      <c r="M145" s="45">
        <f>IF(Formato!$G145&lt;&gt;"",MONTH(G145),"")</f>
      </c>
    </row>
    <row r="146" spans="1:13" ht="15">
      <c r="A146" s="62">
        <v>343519</v>
      </c>
      <c r="B146" s="61" t="s">
        <v>237</v>
      </c>
      <c r="C146" s="60">
        <v>43538</v>
      </c>
      <c r="D146" s="61" t="s">
        <v>247</v>
      </c>
      <c r="E146" s="60" t="s">
        <v>22</v>
      </c>
      <c r="F146" s="60"/>
      <c r="G146" s="60"/>
      <c r="H146" s="43"/>
      <c r="I146" s="42"/>
      <c r="J146" s="42"/>
      <c r="K146" s="42"/>
      <c r="L146" s="44">
        <f>IF(Formato!$C146&lt;&gt;"",MONTH(C146),"")</f>
        <v>3</v>
      </c>
      <c r="M146" s="45">
        <f>IF(Formato!$G146&lt;&gt;"",MONTH(G146),"")</f>
      </c>
    </row>
    <row r="147" spans="1:13" ht="15">
      <c r="A147" s="62">
        <v>343619</v>
      </c>
      <c r="B147" s="61" t="s">
        <v>237</v>
      </c>
      <c r="C147" s="60">
        <v>43538</v>
      </c>
      <c r="D147" s="61" t="s">
        <v>248</v>
      </c>
      <c r="E147" s="60" t="s">
        <v>22</v>
      </c>
      <c r="F147" s="60"/>
      <c r="G147" s="60"/>
      <c r="H147" s="43"/>
      <c r="I147" s="42"/>
      <c r="J147" s="42"/>
      <c r="K147" s="42"/>
      <c r="L147" s="44">
        <f>IF(Formato!$C147&lt;&gt;"",MONTH(C147),"")</f>
        <v>3</v>
      </c>
      <c r="M147" s="45">
        <f>IF(Formato!$G147&lt;&gt;"",MONTH(G147),"")</f>
      </c>
    </row>
    <row r="148" spans="1:13" ht="15">
      <c r="A148" s="62">
        <v>343719</v>
      </c>
      <c r="B148" s="61" t="s">
        <v>237</v>
      </c>
      <c r="C148" s="60">
        <v>43538</v>
      </c>
      <c r="D148" s="61" t="s">
        <v>249</v>
      </c>
      <c r="E148" s="60" t="s">
        <v>22</v>
      </c>
      <c r="F148" s="60"/>
      <c r="G148" s="60"/>
      <c r="H148" s="43"/>
      <c r="I148" s="42"/>
      <c r="J148" s="42"/>
      <c r="K148" s="42"/>
      <c r="L148" s="44">
        <f>IF(Formato!$C148&lt;&gt;"",MONTH(C148),"")</f>
        <v>3</v>
      </c>
      <c r="M148" s="45">
        <f>IF(Formato!$G148&lt;&gt;"",MONTH(G148),"")</f>
      </c>
    </row>
    <row r="149" spans="1:13" ht="15">
      <c r="A149" s="62">
        <v>343819</v>
      </c>
      <c r="B149" s="61" t="s">
        <v>237</v>
      </c>
      <c r="C149" s="60">
        <v>43538</v>
      </c>
      <c r="D149" s="61" t="s">
        <v>250</v>
      </c>
      <c r="E149" s="60" t="s">
        <v>22</v>
      </c>
      <c r="F149" s="60"/>
      <c r="G149" s="60"/>
      <c r="H149" s="43"/>
      <c r="I149" s="42"/>
      <c r="J149" s="42"/>
      <c r="K149" s="42"/>
      <c r="L149" s="44">
        <f>IF(Formato!$C149&lt;&gt;"",MONTH(C149),"")</f>
        <v>3</v>
      </c>
      <c r="M149" s="45">
        <f>IF(Formato!$G149&lt;&gt;"",MONTH(G149),"")</f>
      </c>
    </row>
    <row r="150" spans="1:13" ht="15">
      <c r="A150" s="62">
        <v>343919</v>
      </c>
      <c r="B150" s="61" t="s">
        <v>237</v>
      </c>
      <c r="C150" s="60">
        <v>43538</v>
      </c>
      <c r="D150" s="61" t="s">
        <v>251</v>
      </c>
      <c r="E150" s="60" t="s">
        <v>22</v>
      </c>
      <c r="F150" s="60"/>
      <c r="G150" s="60"/>
      <c r="H150" s="43"/>
      <c r="I150" s="42"/>
      <c r="J150" s="42"/>
      <c r="K150" s="42"/>
      <c r="L150" s="44">
        <f>IF(Formato!$C150&lt;&gt;"",MONTH(C150),"")</f>
        <v>3</v>
      </c>
      <c r="M150" s="45">
        <f>IF(Formato!$G150&lt;&gt;"",MONTH(G150),"")</f>
      </c>
    </row>
    <row r="151" spans="1:13" ht="15">
      <c r="A151" s="62">
        <v>344019</v>
      </c>
      <c r="B151" s="61" t="s">
        <v>237</v>
      </c>
      <c r="C151" s="60">
        <v>43538</v>
      </c>
      <c r="D151" s="61" t="s">
        <v>252</v>
      </c>
      <c r="E151" s="60" t="s">
        <v>22</v>
      </c>
      <c r="F151" s="60"/>
      <c r="G151" s="60"/>
      <c r="H151" s="43"/>
      <c r="I151" s="42"/>
      <c r="J151" s="42"/>
      <c r="K151" s="42"/>
      <c r="L151" s="44">
        <f>IF(Formato!$C151&lt;&gt;"",MONTH(C151),"")</f>
        <v>3</v>
      </c>
      <c r="M151" s="45">
        <f>IF(Formato!$G151&lt;&gt;"",MONTH(G151),"")</f>
      </c>
    </row>
    <row r="152" spans="1:13" ht="15">
      <c r="A152" s="62">
        <v>344119</v>
      </c>
      <c r="B152" s="61" t="s">
        <v>237</v>
      </c>
      <c r="C152" s="60">
        <v>43538</v>
      </c>
      <c r="D152" s="61" t="s">
        <v>253</v>
      </c>
      <c r="E152" s="60" t="s">
        <v>22</v>
      </c>
      <c r="F152" s="60"/>
      <c r="G152" s="60"/>
      <c r="H152" s="43"/>
      <c r="I152" s="42"/>
      <c r="J152" s="42"/>
      <c r="K152" s="42"/>
      <c r="L152" s="44">
        <f>IF(Formato!$C152&lt;&gt;"",MONTH(C152),"")</f>
        <v>3</v>
      </c>
      <c r="M152" s="45">
        <f>IF(Formato!$G152&lt;&gt;"",MONTH(G152),"")</f>
      </c>
    </row>
    <row r="153" spans="1:13" ht="15">
      <c r="A153" s="62">
        <v>344319</v>
      </c>
      <c r="B153" s="61" t="s">
        <v>254</v>
      </c>
      <c r="C153" s="60">
        <v>43538</v>
      </c>
      <c r="D153" s="61" t="s">
        <v>255</v>
      </c>
      <c r="E153" s="60" t="s">
        <v>22</v>
      </c>
      <c r="F153" s="60"/>
      <c r="G153" s="60"/>
      <c r="H153" s="43"/>
      <c r="I153" s="42"/>
      <c r="J153" s="42"/>
      <c r="K153" s="42"/>
      <c r="L153" s="44">
        <f>IF(Formato!$C153&lt;&gt;"",MONTH(C153),"")</f>
        <v>3</v>
      </c>
      <c r="M153" s="45">
        <f>IF(Formato!$G153&lt;&gt;"",MONTH(G153),"")</f>
      </c>
    </row>
    <row r="154" spans="1:13" ht="15">
      <c r="A154" s="62">
        <v>344419</v>
      </c>
      <c r="B154" s="61" t="s">
        <v>237</v>
      </c>
      <c r="C154" s="60">
        <v>43538</v>
      </c>
      <c r="D154" s="61" t="s">
        <v>256</v>
      </c>
      <c r="E154" s="60" t="s">
        <v>22</v>
      </c>
      <c r="F154" s="60"/>
      <c r="G154" s="60"/>
      <c r="H154" s="43"/>
      <c r="I154" s="42"/>
      <c r="J154" s="42"/>
      <c r="K154" s="42"/>
      <c r="L154" s="44">
        <f>IF(Formato!$C154&lt;&gt;"",MONTH(C154),"")</f>
        <v>3</v>
      </c>
      <c r="M154" s="45">
        <f>IF(Formato!$G154&lt;&gt;"",MONTH(G154),"")</f>
      </c>
    </row>
    <row r="155" spans="1:13" ht="15">
      <c r="A155" s="62">
        <v>344519</v>
      </c>
      <c r="B155" s="61" t="s">
        <v>237</v>
      </c>
      <c r="C155" s="60">
        <v>43538</v>
      </c>
      <c r="D155" s="61" t="s">
        <v>257</v>
      </c>
      <c r="E155" s="60" t="s">
        <v>22</v>
      </c>
      <c r="F155" s="60"/>
      <c r="G155" s="60"/>
      <c r="H155" s="43"/>
      <c r="I155" s="42"/>
      <c r="J155" s="42"/>
      <c r="K155" s="42"/>
      <c r="L155" s="44">
        <f>IF(Formato!$C155&lt;&gt;"",MONTH(C155),"")</f>
        <v>3</v>
      </c>
      <c r="M155" s="45">
        <f>IF(Formato!$G155&lt;&gt;"",MONTH(G155),"")</f>
      </c>
    </row>
    <row r="156" spans="1:13" ht="15">
      <c r="A156" s="62">
        <v>344619</v>
      </c>
      <c r="B156" s="61" t="s">
        <v>237</v>
      </c>
      <c r="C156" s="60">
        <v>43538</v>
      </c>
      <c r="D156" s="61" t="s">
        <v>258</v>
      </c>
      <c r="E156" s="60" t="s">
        <v>22</v>
      </c>
      <c r="F156" s="60"/>
      <c r="G156" s="60"/>
      <c r="H156" s="43"/>
      <c r="I156" s="42"/>
      <c r="J156" s="42"/>
      <c r="K156" s="42"/>
      <c r="L156" s="44">
        <f>IF(Formato!$C156&lt;&gt;"",MONTH(C156),"")</f>
        <v>3</v>
      </c>
      <c r="M156" s="45">
        <f>IF(Formato!$G156&lt;&gt;"",MONTH(G156),"")</f>
      </c>
    </row>
    <row r="157" spans="1:13" ht="15">
      <c r="A157" s="62">
        <v>344719</v>
      </c>
      <c r="B157" s="61" t="s">
        <v>237</v>
      </c>
      <c r="C157" s="60">
        <v>43538</v>
      </c>
      <c r="D157" s="61" t="s">
        <v>259</v>
      </c>
      <c r="E157" s="60" t="s">
        <v>22</v>
      </c>
      <c r="F157" s="60"/>
      <c r="G157" s="60"/>
      <c r="H157" s="43"/>
      <c r="I157" s="42"/>
      <c r="J157" s="42"/>
      <c r="K157" s="42"/>
      <c r="L157" s="44">
        <f>IF(Formato!$C157&lt;&gt;"",MONTH(C157),"")</f>
        <v>3</v>
      </c>
      <c r="M157" s="45">
        <f>IF(Formato!$G157&lt;&gt;"",MONTH(G157),"")</f>
      </c>
    </row>
    <row r="158" spans="1:13" ht="15">
      <c r="A158" s="62">
        <v>344819</v>
      </c>
      <c r="B158" s="61" t="s">
        <v>237</v>
      </c>
      <c r="C158" s="60">
        <v>43538</v>
      </c>
      <c r="D158" s="61" t="s">
        <v>260</v>
      </c>
      <c r="E158" s="60" t="s">
        <v>22</v>
      </c>
      <c r="F158" s="60"/>
      <c r="G158" s="60"/>
      <c r="H158" s="43"/>
      <c r="I158" s="42"/>
      <c r="J158" s="42"/>
      <c r="K158" s="42"/>
      <c r="L158" s="44">
        <f>IF(Formato!$C158&lt;&gt;"",MONTH(C158),"")</f>
        <v>3</v>
      </c>
      <c r="M158" s="45">
        <f>IF(Formato!$G158&lt;&gt;"",MONTH(G158),"")</f>
      </c>
    </row>
    <row r="159" spans="1:13" ht="15">
      <c r="A159" s="62">
        <v>345019</v>
      </c>
      <c r="B159" s="61" t="s">
        <v>261</v>
      </c>
      <c r="C159" s="60">
        <v>43539</v>
      </c>
      <c r="D159" s="61" t="s">
        <v>262</v>
      </c>
      <c r="E159" s="60" t="s">
        <v>22</v>
      </c>
      <c r="F159" s="60"/>
      <c r="G159" s="60"/>
      <c r="H159" s="43"/>
      <c r="I159" s="42"/>
      <c r="J159" s="42"/>
      <c r="K159" s="42"/>
      <c r="L159" s="44">
        <f>IF(Formato!$C159&lt;&gt;"",MONTH(C159),"")</f>
        <v>3</v>
      </c>
      <c r="M159" s="45">
        <f>IF(Formato!$G159&lt;&gt;"",MONTH(G159),"")</f>
      </c>
    </row>
    <row r="160" spans="1:13" ht="15">
      <c r="A160" s="62">
        <v>345319</v>
      </c>
      <c r="B160" s="61" t="s">
        <v>261</v>
      </c>
      <c r="C160" s="60">
        <v>43539</v>
      </c>
      <c r="D160" s="61" t="s">
        <v>263</v>
      </c>
      <c r="E160" s="60" t="s">
        <v>22</v>
      </c>
      <c r="F160" s="60"/>
      <c r="G160" s="60"/>
      <c r="H160" s="43"/>
      <c r="I160" s="42"/>
      <c r="J160" s="42"/>
      <c r="K160" s="42"/>
      <c r="L160" s="44">
        <f>IF(Formato!$C160&lt;&gt;"",MONTH(C160),"")</f>
        <v>3</v>
      </c>
      <c r="M160" s="45">
        <f>IF(Formato!$G160&lt;&gt;"",MONTH(G160),"")</f>
      </c>
    </row>
    <row r="161" spans="1:13" ht="15">
      <c r="A161" s="62">
        <v>345419</v>
      </c>
      <c r="B161" s="61" t="s">
        <v>264</v>
      </c>
      <c r="C161" s="60">
        <v>43539</v>
      </c>
      <c r="D161" s="61" t="s">
        <v>265</v>
      </c>
      <c r="E161" s="60" t="s">
        <v>22</v>
      </c>
      <c r="F161" s="60"/>
      <c r="G161" s="60"/>
      <c r="H161" s="43"/>
      <c r="I161" s="42"/>
      <c r="J161" s="42"/>
      <c r="K161" s="42"/>
      <c r="L161" s="44">
        <f>IF(Formato!$C161&lt;&gt;"",MONTH(C161),"")</f>
        <v>3</v>
      </c>
      <c r="M161" s="45">
        <f>IF(Formato!$G161&lt;&gt;"",MONTH(G161),"")</f>
      </c>
    </row>
    <row r="162" spans="1:13" ht="15">
      <c r="A162" s="62">
        <v>347819</v>
      </c>
      <c r="B162" s="61" t="s">
        <v>68</v>
      </c>
      <c r="C162" s="60">
        <v>43539</v>
      </c>
      <c r="D162" s="61" t="s">
        <v>266</v>
      </c>
      <c r="E162" s="60" t="s">
        <v>22</v>
      </c>
      <c r="F162" s="60"/>
      <c r="G162" s="60"/>
      <c r="H162" s="43"/>
      <c r="I162" s="42"/>
      <c r="J162" s="42"/>
      <c r="K162" s="42"/>
      <c r="L162" s="44">
        <f>IF(Formato!$C162&lt;&gt;"",MONTH(C162),"")</f>
        <v>3</v>
      </c>
      <c r="M162" s="45">
        <f>IF(Formato!$G162&lt;&gt;"",MONTH(G162),"")</f>
      </c>
    </row>
    <row r="163" spans="1:13" ht="15">
      <c r="A163" s="62">
        <v>348019</v>
      </c>
      <c r="B163" s="61" t="s">
        <v>68</v>
      </c>
      <c r="C163" s="60">
        <v>43539</v>
      </c>
      <c r="D163" s="61" t="s">
        <v>267</v>
      </c>
      <c r="E163" s="60" t="s">
        <v>22</v>
      </c>
      <c r="F163" s="60"/>
      <c r="G163" s="60"/>
      <c r="H163" s="43"/>
      <c r="I163" s="42"/>
      <c r="J163" s="42"/>
      <c r="K163" s="42"/>
      <c r="L163" s="44">
        <f>IF(Formato!$C163&lt;&gt;"",MONTH(C163),"")</f>
        <v>3</v>
      </c>
      <c r="M163" s="45">
        <f>IF(Formato!$G163&lt;&gt;"",MONTH(G163),"")</f>
      </c>
    </row>
    <row r="164" spans="1:13" ht="15">
      <c r="A164" s="62">
        <v>348219</v>
      </c>
      <c r="B164" s="61" t="s">
        <v>68</v>
      </c>
      <c r="C164" s="60">
        <v>43539</v>
      </c>
      <c r="D164" s="61" t="s">
        <v>268</v>
      </c>
      <c r="E164" s="60" t="s">
        <v>22</v>
      </c>
      <c r="F164" s="60" t="s">
        <v>17</v>
      </c>
      <c r="G164" s="60">
        <v>43510</v>
      </c>
      <c r="H164" s="29" t="s">
        <v>78</v>
      </c>
      <c r="I164" s="42"/>
      <c r="J164" s="42" t="s">
        <v>49</v>
      </c>
      <c r="K164" s="42" t="s">
        <v>79</v>
      </c>
      <c r="L164" s="44">
        <f>IF(Formato!$C164&lt;&gt;"",MONTH(C164),"")</f>
        <v>3</v>
      </c>
      <c r="M164" s="45">
        <f>IF(Formato!$G164&lt;&gt;"",MONTH(G164),"")</f>
        <v>2</v>
      </c>
    </row>
    <row r="165" spans="1:13" ht="15">
      <c r="A165" s="62">
        <v>349419</v>
      </c>
      <c r="B165" s="61" t="s">
        <v>66</v>
      </c>
      <c r="C165" s="60">
        <v>43539</v>
      </c>
      <c r="D165" s="61" t="s">
        <v>269</v>
      </c>
      <c r="E165" s="60" t="s">
        <v>22</v>
      </c>
      <c r="F165" s="60"/>
      <c r="G165" s="60"/>
      <c r="H165" s="43"/>
      <c r="I165" s="42"/>
      <c r="J165" s="42"/>
      <c r="K165" s="42"/>
      <c r="L165" s="44">
        <f>IF(Formato!$C165&lt;&gt;"",MONTH(C165),"")</f>
        <v>3</v>
      </c>
      <c r="M165" s="45">
        <f>IF(Formato!$G165&lt;&gt;"",MONTH(G165),"")</f>
      </c>
    </row>
    <row r="166" spans="1:13" ht="15">
      <c r="A166" s="62">
        <v>351219</v>
      </c>
      <c r="B166" s="61" t="s">
        <v>270</v>
      </c>
      <c r="C166" s="60">
        <v>43539</v>
      </c>
      <c r="D166" s="61" t="s">
        <v>271</v>
      </c>
      <c r="E166" s="60" t="s">
        <v>22</v>
      </c>
      <c r="F166" s="60"/>
      <c r="G166" s="60"/>
      <c r="H166" s="43"/>
      <c r="I166" s="42"/>
      <c r="J166" s="42"/>
      <c r="K166" s="42"/>
      <c r="L166" s="44">
        <f>IF(Formato!$C166&lt;&gt;"",MONTH(C166),"")</f>
        <v>3</v>
      </c>
      <c r="M166" s="45">
        <f>IF(Formato!$G166&lt;&gt;"",MONTH(G166),"")</f>
      </c>
    </row>
    <row r="167" spans="1:13" ht="15">
      <c r="A167" s="62">
        <v>351719</v>
      </c>
      <c r="B167" s="61" t="s">
        <v>272</v>
      </c>
      <c r="C167" s="60">
        <v>43543</v>
      </c>
      <c r="D167" s="61" t="s">
        <v>273</v>
      </c>
      <c r="E167" s="60" t="s">
        <v>22</v>
      </c>
      <c r="F167" s="60"/>
      <c r="G167" s="60"/>
      <c r="H167" s="43"/>
      <c r="I167" s="42"/>
      <c r="J167" s="42"/>
      <c r="K167" s="42"/>
      <c r="L167" s="44">
        <f>IF(Formato!$C167&lt;&gt;"",MONTH(C167),"")</f>
        <v>3</v>
      </c>
      <c r="M167" s="45">
        <f>IF(Formato!$G167&lt;&gt;"",MONTH(G167),"")</f>
      </c>
    </row>
    <row r="168" spans="1:13" ht="15">
      <c r="A168" s="62">
        <v>353519</v>
      </c>
      <c r="B168" s="61" t="s">
        <v>274</v>
      </c>
      <c r="C168" s="60">
        <v>43543</v>
      </c>
      <c r="D168" s="61" t="s">
        <v>275</v>
      </c>
      <c r="E168" s="60" t="s">
        <v>22</v>
      </c>
      <c r="F168" s="60"/>
      <c r="G168" s="60"/>
      <c r="H168" s="43"/>
      <c r="I168" s="42"/>
      <c r="J168" s="42"/>
      <c r="K168" s="42"/>
      <c r="L168" s="44">
        <f>IF(Formato!$C168&lt;&gt;"",MONTH(C168),"")</f>
        <v>3</v>
      </c>
      <c r="M168" s="45">
        <f>IF(Formato!$G168&lt;&gt;"",MONTH(G168),"")</f>
      </c>
    </row>
    <row r="169" spans="1:13" ht="15">
      <c r="A169" s="62">
        <v>355319</v>
      </c>
      <c r="B169" s="61" t="s">
        <v>276</v>
      </c>
      <c r="C169" s="60">
        <v>43543</v>
      </c>
      <c r="D169" s="61" t="s">
        <v>277</v>
      </c>
      <c r="E169" s="60" t="s">
        <v>22</v>
      </c>
      <c r="F169" s="60"/>
      <c r="G169" s="60"/>
      <c r="H169" s="43"/>
      <c r="I169" s="42"/>
      <c r="J169" s="42"/>
      <c r="K169" s="42"/>
      <c r="L169" s="44">
        <f>IF(Formato!$C169&lt;&gt;"",MONTH(C169),"")</f>
        <v>3</v>
      </c>
      <c r="M169" s="45">
        <f>IF(Formato!$G169&lt;&gt;"",MONTH(G169),"")</f>
      </c>
    </row>
    <row r="170" spans="1:13" ht="15">
      <c r="A170" s="62">
        <v>355519</v>
      </c>
      <c r="B170" s="61" t="s">
        <v>278</v>
      </c>
      <c r="C170" s="60">
        <v>43543</v>
      </c>
      <c r="D170" s="61" t="s">
        <v>279</v>
      </c>
      <c r="E170" s="60" t="s">
        <v>22</v>
      </c>
      <c r="F170" s="60"/>
      <c r="G170" s="60"/>
      <c r="H170" s="43"/>
      <c r="I170" s="42"/>
      <c r="J170" s="42"/>
      <c r="K170" s="42"/>
      <c r="L170" s="44">
        <f>IF(Formato!$C170&lt;&gt;"",MONTH(C170),"")</f>
        <v>3</v>
      </c>
      <c r="M170" s="45">
        <f>IF(Formato!$G170&lt;&gt;"",MONTH(G170),"")</f>
      </c>
    </row>
    <row r="171" spans="1:13" ht="15">
      <c r="A171" s="62">
        <v>355719</v>
      </c>
      <c r="B171" s="61" t="s">
        <v>276</v>
      </c>
      <c r="C171" s="60">
        <v>43543</v>
      </c>
      <c r="D171" s="61" t="s">
        <v>280</v>
      </c>
      <c r="E171" s="60" t="s">
        <v>22</v>
      </c>
      <c r="F171" s="60"/>
      <c r="G171" s="60"/>
      <c r="H171" s="43"/>
      <c r="I171" s="42"/>
      <c r="J171" s="42"/>
      <c r="K171" s="42"/>
      <c r="L171" s="44">
        <f>IF(Formato!$C171&lt;&gt;"",MONTH(C171),"")</f>
        <v>3</v>
      </c>
      <c r="M171" s="45">
        <f>IF(Formato!$G171&lt;&gt;"",MONTH(G171),"")</f>
      </c>
    </row>
    <row r="172" spans="1:13" ht="15">
      <c r="A172" s="62">
        <v>355919</v>
      </c>
      <c r="B172" s="61" t="s">
        <v>281</v>
      </c>
      <c r="C172" s="60">
        <v>43543</v>
      </c>
      <c r="D172" s="61" t="s">
        <v>282</v>
      </c>
      <c r="E172" s="60" t="s">
        <v>22</v>
      </c>
      <c r="F172" s="60"/>
      <c r="G172" s="60"/>
      <c r="H172" s="43"/>
      <c r="I172" s="42"/>
      <c r="J172" s="42"/>
      <c r="K172" s="42"/>
      <c r="L172" s="44">
        <f>IF(Formato!$C172&lt;&gt;"",MONTH(C172),"")</f>
        <v>3</v>
      </c>
      <c r="M172" s="45">
        <f>IF(Formato!$G172&lt;&gt;"",MONTH(G172),"")</f>
      </c>
    </row>
    <row r="173" spans="1:13" ht="15">
      <c r="A173" s="62">
        <v>356319</v>
      </c>
      <c r="B173" s="61" t="s">
        <v>73</v>
      </c>
      <c r="C173" s="60">
        <v>43543</v>
      </c>
      <c r="D173" s="61" t="s">
        <v>283</v>
      </c>
      <c r="E173" s="60" t="s">
        <v>22</v>
      </c>
      <c r="F173" s="60"/>
      <c r="G173" s="60"/>
      <c r="H173" s="43"/>
      <c r="I173" s="42"/>
      <c r="J173" s="42"/>
      <c r="K173" s="42"/>
      <c r="L173" s="44">
        <f>IF(Formato!$C173&lt;&gt;"",MONTH(C173),"")</f>
        <v>3</v>
      </c>
      <c r="M173" s="45">
        <f>IF(Formato!$G173&lt;&gt;"",MONTH(G173),"")</f>
      </c>
    </row>
    <row r="174" spans="1:13" ht="15">
      <c r="A174" s="62">
        <v>356419</v>
      </c>
      <c r="B174" s="61" t="s">
        <v>73</v>
      </c>
      <c r="C174" s="60">
        <v>43543</v>
      </c>
      <c r="D174" s="61" t="s">
        <v>284</v>
      </c>
      <c r="E174" s="60" t="s">
        <v>22</v>
      </c>
      <c r="F174" s="60"/>
      <c r="G174" s="60"/>
      <c r="H174" s="43"/>
      <c r="I174" s="42"/>
      <c r="J174" s="42"/>
      <c r="K174" s="42"/>
      <c r="L174" s="44">
        <f>IF(Formato!$C174&lt;&gt;"",MONTH(C174),"")</f>
        <v>3</v>
      </c>
      <c r="M174" s="45">
        <f>IF(Formato!$G174&lt;&gt;"",MONTH(G174),"")</f>
      </c>
    </row>
    <row r="175" spans="1:13" ht="15">
      <c r="A175" s="62">
        <v>356519</v>
      </c>
      <c r="B175" s="61" t="s">
        <v>73</v>
      </c>
      <c r="C175" s="60">
        <v>43543</v>
      </c>
      <c r="D175" s="61" t="s">
        <v>285</v>
      </c>
      <c r="E175" s="60" t="s">
        <v>22</v>
      </c>
      <c r="F175" s="60"/>
      <c r="G175" s="60"/>
      <c r="H175" s="43"/>
      <c r="I175" s="42"/>
      <c r="J175" s="42"/>
      <c r="K175" s="42"/>
      <c r="L175" s="44">
        <f>IF(Formato!$C175&lt;&gt;"",MONTH(C175),"")</f>
        <v>3</v>
      </c>
      <c r="M175" s="45">
        <f>IF(Formato!$G175&lt;&gt;"",MONTH(G175),"")</f>
      </c>
    </row>
    <row r="176" spans="1:13" ht="15">
      <c r="A176" s="62">
        <v>356919</v>
      </c>
      <c r="B176" s="61" t="s">
        <v>67</v>
      </c>
      <c r="C176" s="60">
        <v>43543</v>
      </c>
      <c r="D176" s="61" t="s">
        <v>286</v>
      </c>
      <c r="E176" s="60" t="s">
        <v>22</v>
      </c>
      <c r="F176" s="60"/>
      <c r="G176" s="60"/>
      <c r="H176" s="43"/>
      <c r="I176" s="42"/>
      <c r="J176" s="42"/>
      <c r="K176" s="42"/>
      <c r="L176" s="44">
        <f>IF(Formato!$C176&lt;&gt;"",MONTH(C176),"")</f>
        <v>3</v>
      </c>
      <c r="M176" s="45">
        <f>IF(Formato!$G176&lt;&gt;"",MONTH(G176),"")</f>
      </c>
    </row>
    <row r="177" spans="1:13" ht="15">
      <c r="A177" s="62">
        <v>357019</v>
      </c>
      <c r="B177" s="61" t="s">
        <v>67</v>
      </c>
      <c r="C177" s="60">
        <v>43543</v>
      </c>
      <c r="D177" s="61" t="s">
        <v>287</v>
      </c>
      <c r="E177" s="60" t="s">
        <v>22</v>
      </c>
      <c r="F177" s="60"/>
      <c r="G177" s="60"/>
      <c r="H177" s="43"/>
      <c r="I177" s="42"/>
      <c r="J177" s="42"/>
      <c r="K177" s="42"/>
      <c r="L177" s="44">
        <f>IF(Formato!$C177&lt;&gt;"",MONTH(C177),"")</f>
        <v>3</v>
      </c>
      <c r="M177" s="45">
        <f>IF(Formato!$G177&lt;&gt;"",MONTH(G177),"")</f>
      </c>
    </row>
    <row r="178" spans="1:13" ht="15">
      <c r="A178" s="62">
        <v>357119</v>
      </c>
      <c r="B178" s="61" t="s">
        <v>67</v>
      </c>
      <c r="C178" s="60">
        <v>43543</v>
      </c>
      <c r="D178" s="61" t="s">
        <v>288</v>
      </c>
      <c r="E178" s="60" t="s">
        <v>22</v>
      </c>
      <c r="F178" s="60"/>
      <c r="G178" s="60"/>
      <c r="H178" s="43"/>
      <c r="I178" s="42"/>
      <c r="J178" s="42"/>
      <c r="K178" s="42"/>
      <c r="L178" s="44">
        <f>IF(Formato!$C178&lt;&gt;"",MONTH(C178),"")</f>
        <v>3</v>
      </c>
      <c r="M178" s="45">
        <f>IF(Formato!$G178&lt;&gt;"",MONTH(G178),"")</f>
      </c>
    </row>
    <row r="179" spans="1:13" ht="15">
      <c r="A179" s="62">
        <v>357219</v>
      </c>
      <c r="B179" s="61" t="s">
        <v>72</v>
      </c>
      <c r="C179" s="60">
        <v>43543</v>
      </c>
      <c r="D179" s="61" t="s">
        <v>289</v>
      </c>
      <c r="E179" s="60" t="s">
        <v>22</v>
      </c>
      <c r="F179" s="60"/>
      <c r="G179" s="60"/>
      <c r="H179" s="43"/>
      <c r="I179" s="42"/>
      <c r="J179" s="42"/>
      <c r="K179" s="42"/>
      <c r="L179" s="44">
        <f>IF(Formato!$C179&lt;&gt;"",MONTH(C179),"")</f>
        <v>3</v>
      </c>
      <c r="M179" s="45">
        <f>IF(Formato!$G179&lt;&gt;"",MONTH(G179),"")</f>
      </c>
    </row>
    <row r="180" spans="1:13" ht="15">
      <c r="A180" s="62">
        <v>357319</v>
      </c>
      <c r="B180" s="61" t="s">
        <v>71</v>
      </c>
      <c r="C180" s="60">
        <v>43543</v>
      </c>
      <c r="D180" s="61" t="s">
        <v>290</v>
      </c>
      <c r="E180" s="60" t="s">
        <v>22</v>
      </c>
      <c r="F180" s="60"/>
      <c r="G180" s="60"/>
      <c r="H180" s="43"/>
      <c r="I180" s="42"/>
      <c r="J180" s="42"/>
      <c r="K180" s="42"/>
      <c r="L180" s="44">
        <f>IF(Formato!$C180&lt;&gt;"",MONTH(C180),"")</f>
        <v>3</v>
      </c>
      <c r="M180" s="45">
        <f>IF(Formato!$G180&lt;&gt;"",MONTH(G180),"")</f>
      </c>
    </row>
    <row r="181" spans="1:13" ht="15">
      <c r="A181" s="62">
        <v>357419</v>
      </c>
      <c r="B181" s="61" t="s">
        <v>72</v>
      </c>
      <c r="C181" s="60">
        <v>43543</v>
      </c>
      <c r="D181" s="61" t="s">
        <v>291</v>
      </c>
      <c r="E181" s="60" t="s">
        <v>22</v>
      </c>
      <c r="F181" s="60" t="s">
        <v>17</v>
      </c>
      <c r="G181" s="60">
        <v>43569</v>
      </c>
      <c r="H181" s="29" t="s">
        <v>78</v>
      </c>
      <c r="I181" s="42"/>
      <c r="J181" s="42" t="s">
        <v>49</v>
      </c>
      <c r="K181" s="42" t="s">
        <v>79</v>
      </c>
      <c r="L181" s="44">
        <f>IF(Formato!$C181&lt;&gt;"",MONTH(C181),"")</f>
        <v>3</v>
      </c>
      <c r="M181" s="45">
        <f>IF(Formato!$G181&lt;&gt;"",MONTH(G181),"")</f>
        <v>4</v>
      </c>
    </row>
    <row r="182" spans="1:13" ht="15">
      <c r="A182" s="62">
        <v>357919</v>
      </c>
      <c r="B182" s="61" t="s">
        <v>292</v>
      </c>
      <c r="C182" s="60">
        <v>43543</v>
      </c>
      <c r="D182" s="61" t="s">
        <v>293</v>
      </c>
      <c r="E182" s="60" t="s">
        <v>22</v>
      </c>
      <c r="F182" s="60"/>
      <c r="G182" s="60"/>
      <c r="H182" s="43"/>
      <c r="I182" s="42"/>
      <c r="J182" s="42"/>
      <c r="K182" s="42"/>
      <c r="L182" s="44">
        <f>IF(Formato!$C182&lt;&gt;"",MONTH(C182),"")</f>
        <v>3</v>
      </c>
      <c r="M182" s="45">
        <f>IF(Formato!$G182&lt;&gt;"",MONTH(G182),"")</f>
      </c>
    </row>
    <row r="183" spans="1:13" ht="15">
      <c r="A183" s="62">
        <v>358119</v>
      </c>
      <c r="B183" s="61" t="s">
        <v>294</v>
      </c>
      <c r="C183" s="60">
        <v>43543</v>
      </c>
      <c r="D183" s="61" t="s">
        <v>295</v>
      </c>
      <c r="E183" s="60" t="s">
        <v>22</v>
      </c>
      <c r="F183" s="60"/>
      <c r="G183" s="60"/>
      <c r="H183" s="43"/>
      <c r="I183" s="42"/>
      <c r="J183" s="42"/>
      <c r="K183" s="42"/>
      <c r="L183" s="44">
        <f>IF(Formato!$C183&lt;&gt;"",MONTH(C183),"")</f>
        <v>3</v>
      </c>
      <c r="M183" s="45">
        <f>IF(Formato!$G183&lt;&gt;"",MONTH(G183),"")</f>
      </c>
    </row>
    <row r="184" spans="1:13" ht="15">
      <c r="A184" s="62">
        <v>358519</v>
      </c>
      <c r="B184" s="61" t="s">
        <v>296</v>
      </c>
      <c r="C184" s="60">
        <v>43543</v>
      </c>
      <c r="D184" s="61" t="s">
        <v>297</v>
      </c>
      <c r="E184" s="60" t="s">
        <v>22</v>
      </c>
      <c r="F184" s="60" t="s">
        <v>17</v>
      </c>
      <c r="G184" s="60">
        <v>43558</v>
      </c>
      <c r="H184" s="29" t="s">
        <v>78</v>
      </c>
      <c r="I184" s="42"/>
      <c r="J184" s="42" t="s">
        <v>49</v>
      </c>
      <c r="K184" s="42" t="s">
        <v>79</v>
      </c>
      <c r="L184" s="44">
        <f>IF(Formato!$C184&lt;&gt;"",MONTH(C184),"")</f>
        <v>3</v>
      </c>
      <c r="M184" s="45">
        <f>IF(Formato!$G184&lt;&gt;"",MONTH(G184),"")</f>
        <v>4</v>
      </c>
    </row>
    <row r="185" spans="1:13" ht="15">
      <c r="A185" s="62">
        <v>359619</v>
      </c>
      <c r="B185" s="61" t="s">
        <v>298</v>
      </c>
      <c r="C185" s="60">
        <v>43543</v>
      </c>
      <c r="D185" s="61" t="s">
        <v>299</v>
      </c>
      <c r="E185" s="60" t="s">
        <v>22</v>
      </c>
      <c r="F185" s="60"/>
      <c r="G185" s="60"/>
      <c r="H185" s="43"/>
      <c r="I185" s="42"/>
      <c r="J185" s="42"/>
      <c r="K185" s="42"/>
      <c r="L185" s="44">
        <f>IF(Formato!$C185&lt;&gt;"",MONTH(C185),"")</f>
        <v>3</v>
      </c>
      <c r="M185" s="45">
        <f>IF(Formato!$G185&lt;&gt;"",MONTH(G185),"")</f>
      </c>
    </row>
    <row r="186" spans="1:13" ht="15">
      <c r="A186" s="62">
        <v>360919</v>
      </c>
      <c r="B186" s="61" t="s">
        <v>64</v>
      </c>
      <c r="C186" s="60">
        <v>43544</v>
      </c>
      <c r="D186" s="61" t="s">
        <v>300</v>
      </c>
      <c r="E186" s="60" t="s">
        <v>22</v>
      </c>
      <c r="F186" s="60"/>
      <c r="G186" s="60"/>
      <c r="H186" s="43"/>
      <c r="I186" s="42"/>
      <c r="J186" s="42"/>
      <c r="K186" s="42"/>
      <c r="L186" s="44">
        <f>IF(Formato!$C186&lt;&gt;"",MONTH(C186),"")</f>
        <v>3</v>
      </c>
      <c r="M186" s="45">
        <f>IF(Formato!$G186&lt;&gt;"",MONTH(G186),"")</f>
      </c>
    </row>
    <row r="187" spans="1:13" ht="15">
      <c r="A187" s="62">
        <v>361019</v>
      </c>
      <c r="B187" s="61" t="s">
        <v>64</v>
      </c>
      <c r="C187" s="60">
        <v>43544</v>
      </c>
      <c r="D187" s="61" t="s">
        <v>301</v>
      </c>
      <c r="E187" s="60" t="s">
        <v>22</v>
      </c>
      <c r="F187" s="60" t="s">
        <v>17</v>
      </c>
      <c r="G187" s="60">
        <v>43558</v>
      </c>
      <c r="H187" s="29" t="s">
        <v>78</v>
      </c>
      <c r="I187" s="42"/>
      <c r="J187" s="42" t="s">
        <v>49</v>
      </c>
      <c r="K187" s="42" t="s">
        <v>79</v>
      </c>
      <c r="L187" s="44">
        <f>IF(Formato!$C187&lt;&gt;"",MONTH(C187),"")</f>
        <v>3</v>
      </c>
      <c r="M187" s="45">
        <f>IF(Formato!$G187&lt;&gt;"",MONTH(G187),"")</f>
        <v>4</v>
      </c>
    </row>
    <row r="188" spans="1:13" ht="15">
      <c r="A188" s="62">
        <v>361119</v>
      </c>
      <c r="B188" s="61" t="s">
        <v>64</v>
      </c>
      <c r="C188" s="60">
        <v>43544</v>
      </c>
      <c r="D188" s="61" t="s">
        <v>302</v>
      </c>
      <c r="E188" s="60" t="s">
        <v>22</v>
      </c>
      <c r="F188" s="60"/>
      <c r="G188" s="60"/>
      <c r="H188" s="43"/>
      <c r="I188" s="42"/>
      <c r="J188" s="42"/>
      <c r="K188" s="42"/>
      <c r="L188" s="44">
        <f>IF(Formato!$C188&lt;&gt;"",MONTH(C188),"")</f>
        <v>3</v>
      </c>
      <c r="M188" s="45">
        <f>IF(Formato!$G188&lt;&gt;"",MONTH(G188),"")</f>
      </c>
    </row>
    <row r="189" spans="1:13" ht="15">
      <c r="A189" s="62">
        <v>361919</v>
      </c>
      <c r="B189" s="61" t="s">
        <v>75</v>
      </c>
      <c r="C189" s="60">
        <v>43544</v>
      </c>
      <c r="D189" s="61" t="s">
        <v>303</v>
      </c>
      <c r="E189" s="60" t="s">
        <v>22</v>
      </c>
      <c r="F189" s="60" t="s">
        <v>17</v>
      </c>
      <c r="G189" s="60">
        <v>43558</v>
      </c>
      <c r="H189" s="29" t="s">
        <v>78</v>
      </c>
      <c r="I189" s="42"/>
      <c r="J189" s="42" t="s">
        <v>49</v>
      </c>
      <c r="K189" s="42" t="s">
        <v>79</v>
      </c>
      <c r="L189" s="44">
        <f>IF(Formato!$C189&lt;&gt;"",MONTH(C189),"")</f>
        <v>3</v>
      </c>
      <c r="M189" s="45">
        <f>IF(Formato!$G189&lt;&gt;"",MONTH(G189),"")</f>
        <v>4</v>
      </c>
    </row>
    <row r="190" spans="1:13" ht="15">
      <c r="A190" s="62">
        <v>362319</v>
      </c>
      <c r="B190" s="61" t="s">
        <v>304</v>
      </c>
      <c r="C190" s="60">
        <v>43545</v>
      </c>
      <c r="D190" s="61" t="s">
        <v>305</v>
      </c>
      <c r="E190" s="60" t="s">
        <v>22</v>
      </c>
      <c r="F190" s="60" t="s">
        <v>17</v>
      </c>
      <c r="G190" s="60">
        <v>43558</v>
      </c>
      <c r="H190" s="29" t="s">
        <v>78</v>
      </c>
      <c r="I190" s="42"/>
      <c r="J190" s="42" t="s">
        <v>49</v>
      </c>
      <c r="K190" s="42" t="s">
        <v>79</v>
      </c>
      <c r="L190" s="44">
        <f>IF(Formato!$C190&lt;&gt;"",MONTH(C190),"")</f>
        <v>3</v>
      </c>
      <c r="M190" s="45">
        <f>IF(Formato!$G190&lt;&gt;"",MONTH(G190),"")</f>
        <v>4</v>
      </c>
    </row>
    <row r="191" spans="1:13" ht="15">
      <c r="A191" s="62">
        <v>363419</v>
      </c>
      <c r="B191" s="61" t="s">
        <v>306</v>
      </c>
      <c r="C191" s="60">
        <v>43545</v>
      </c>
      <c r="D191" s="61" t="s">
        <v>307</v>
      </c>
      <c r="E191" s="60" t="s">
        <v>22</v>
      </c>
      <c r="F191" s="60"/>
      <c r="G191" s="60"/>
      <c r="H191" s="43"/>
      <c r="I191" s="42"/>
      <c r="J191" s="42"/>
      <c r="K191" s="42"/>
      <c r="L191" s="44">
        <f>IF(Formato!$C191&lt;&gt;"",MONTH(C191),"")</f>
        <v>3</v>
      </c>
      <c r="M191" s="45">
        <f>IF(Formato!$G191&lt;&gt;"",MONTH(G191),"")</f>
      </c>
    </row>
    <row r="192" spans="1:13" ht="15">
      <c r="A192" s="62">
        <v>364219</v>
      </c>
      <c r="B192" s="61" t="s">
        <v>76</v>
      </c>
      <c r="C192" s="60">
        <v>43545</v>
      </c>
      <c r="D192" s="61" t="s">
        <v>308</v>
      </c>
      <c r="E192" s="60" t="s">
        <v>22</v>
      </c>
      <c r="F192" s="60"/>
      <c r="G192" s="60"/>
      <c r="H192" s="43"/>
      <c r="I192" s="42"/>
      <c r="J192" s="42"/>
      <c r="K192" s="42"/>
      <c r="L192" s="44">
        <f>IF(Formato!$C192&lt;&gt;"",MONTH(C192),"")</f>
        <v>3</v>
      </c>
      <c r="M192" s="45">
        <f>IF(Formato!$G192&lt;&gt;"",MONTH(G192),"")</f>
      </c>
    </row>
    <row r="193" spans="1:13" ht="15">
      <c r="A193" s="62">
        <v>364319</v>
      </c>
      <c r="B193" s="61" t="s">
        <v>309</v>
      </c>
      <c r="C193" s="60">
        <v>43545</v>
      </c>
      <c r="D193" s="61" t="s">
        <v>310</v>
      </c>
      <c r="E193" s="60" t="s">
        <v>22</v>
      </c>
      <c r="F193" s="60"/>
      <c r="G193" s="60"/>
      <c r="H193" s="43"/>
      <c r="I193" s="42"/>
      <c r="J193" s="42"/>
      <c r="K193" s="42"/>
      <c r="L193" s="44">
        <f>IF(Formato!$C193&lt;&gt;"",MONTH(C193),"")</f>
        <v>3</v>
      </c>
      <c r="M193" s="45">
        <f>IF(Formato!$G193&lt;&gt;"",MONTH(G193),"")</f>
      </c>
    </row>
    <row r="194" spans="1:13" ht="15">
      <c r="A194" s="62">
        <v>364419</v>
      </c>
      <c r="B194" s="61" t="s">
        <v>309</v>
      </c>
      <c r="C194" s="60">
        <v>43545</v>
      </c>
      <c r="D194" s="61" t="s">
        <v>311</v>
      </c>
      <c r="E194" s="60" t="s">
        <v>22</v>
      </c>
      <c r="F194" s="60"/>
      <c r="G194" s="60"/>
      <c r="H194" s="43"/>
      <c r="I194" s="42"/>
      <c r="J194" s="42"/>
      <c r="K194" s="42"/>
      <c r="L194" s="44">
        <f>IF(Formato!$G196&lt;&gt;"",MONTH(G196),"")</f>
      </c>
      <c r="M194" s="45">
        <f>IF(Formato!$G194&lt;&gt;"",MONTH(G194),"")</f>
      </c>
    </row>
    <row r="195" spans="1:13" ht="15">
      <c r="A195" s="62">
        <v>364519</v>
      </c>
      <c r="B195" s="61" t="s">
        <v>68</v>
      </c>
      <c r="C195" s="60">
        <v>43545</v>
      </c>
      <c r="D195" s="61" t="s">
        <v>312</v>
      </c>
      <c r="E195" s="60" t="s">
        <v>22</v>
      </c>
      <c r="F195" s="60"/>
      <c r="G195" s="60"/>
      <c r="H195" s="43"/>
      <c r="I195" s="42"/>
      <c r="J195" s="42"/>
      <c r="K195" s="42"/>
      <c r="L195" s="44">
        <f>IF(Formato!$C195&lt;&gt;"",MONTH(C195),"")</f>
        <v>3</v>
      </c>
      <c r="M195" s="45">
        <f>IF(Formato!$G195&lt;&gt;"",MONTH(G195),"")</f>
      </c>
    </row>
    <row r="196" spans="1:13" ht="15">
      <c r="A196" s="62">
        <v>364619</v>
      </c>
      <c r="B196" s="61" t="s">
        <v>309</v>
      </c>
      <c r="C196" s="60">
        <v>43545</v>
      </c>
      <c r="D196" s="61" t="s">
        <v>313</v>
      </c>
      <c r="E196" s="60" t="s">
        <v>22</v>
      </c>
      <c r="F196" s="60"/>
      <c r="G196" s="60"/>
      <c r="H196" s="43"/>
      <c r="I196" s="42"/>
      <c r="J196" s="42"/>
      <c r="K196" s="42"/>
      <c r="L196" s="44">
        <f>IF(Formato!$C196&lt;&gt;"",MONTH(C196),"")</f>
        <v>3</v>
      </c>
      <c r="M196" s="45" t="e">
        <f>IF(Formato!#REF!&lt;&gt;"",MONTH(#REF!),"")</f>
        <v>#REF!</v>
      </c>
    </row>
    <row r="197" spans="1:13" ht="15">
      <c r="A197" s="62">
        <v>364719</v>
      </c>
      <c r="B197" s="61" t="s">
        <v>309</v>
      </c>
      <c r="C197" s="60">
        <v>43545</v>
      </c>
      <c r="D197" s="61" t="s">
        <v>314</v>
      </c>
      <c r="E197" s="60" t="s">
        <v>22</v>
      </c>
      <c r="F197" s="60"/>
      <c r="G197" s="60"/>
      <c r="H197" s="43"/>
      <c r="I197" s="42"/>
      <c r="J197" s="42"/>
      <c r="K197" s="42"/>
      <c r="L197" s="44">
        <f>IF(Formato!$C197&lt;&gt;"",MONTH(C197),"")</f>
        <v>3</v>
      </c>
      <c r="M197" s="45">
        <f>IF(Formato!$G197&lt;&gt;"",MONTH(G197),"")</f>
      </c>
    </row>
    <row r="198" spans="1:13" ht="15">
      <c r="A198" s="62">
        <v>364819</v>
      </c>
      <c r="B198" s="61" t="s">
        <v>309</v>
      </c>
      <c r="C198" s="60">
        <v>43545</v>
      </c>
      <c r="D198" s="61" t="s">
        <v>315</v>
      </c>
      <c r="E198" s="60" t="s">
        <v>22</v>
      </c>
      <c r="F198" s="60"/>
      <c r="G198" s="60"/>
      <c r="H198" s="43"/>
      <c r="I198" s="42"/>
      <c r="J198" s="42"/>
      <c r="K198" s="42"/>
      <c r="L198" s="44">
        <f>IF(Formato!$C198&lt;&gt;"",MONTH(C198),"")</f>
        <v>3</v>
      </c>
      <c r="M198" s="45">
        <f>IF(Formato!$G198&lt;&gt;"",MONTH(G198),"")</f>
      </c>
    </row>
    <row r="199" spans="1:13" ht="15">
      <c r="A199" s="62">
        <v>364919</v>
      </c>
      <c r="B199" s="61" t="s">
        <v>309</v>
      </c>
      <c r="C199" s="60">
        <v>43545</v>
      </c>
      <c r="D199" s="61" t="s">
        <v>316</v>
      </c>
      <c r="E199" s="60" t="s">
        <v>22</v>
      </c>
      <c r="F199" s="60"/>
      <c r="G199" s="60"/>
      <c r="H199" s="43"/>
      <c r="I199" s="42"/>
      <c r="J199" s="42"/>
      <c r="K199" s="42"/>
      <c r="L199" s="44">
        <f>IF(Formato!$C199&lt;&gt;"",MONTH(C199),"")</f>
        <v>3</v>
      </c>
      <c r="M199" s="45">
        <f>IF(Formato!$G199&lt;&gt;"",MONTH(G199),"")</f>
      </c>
    </row>
    <row r="200" spans="1:13" ht="15">
      <c r="A200" s="62">
        <v>365019</v>
      </c>
      <c r="B200" s="61" t="s">
        <v>309</v>
      </c>
      <c r="C200" s="60">
        <v>43545</v>
      </c>
      <c r="D200" s="61" t="s">
        <v>317</v>
      </c>
      <c r="E200" s="60" t="s">
        <v>22</v>
      </c>
      <c r="F200" s="60"/>
      <c r="G200" s="60"/>
      <c r="H200" s="43"/>
      <c r="I200" s="42"/>
      <c r="J200" s="42"/>
      <c r="K200" s="42"/>
      <c r="L200" s="44">
        <f>IF(Formato!$C200&lt;&gt;"",MONTH(C200),"")</f>
        <v>3</v>
      </c>
      <c r="M200" s="45">
        <f>IF(Formato!$G200&lt;&gt;"",MONTH(G200),"")</f>
      </c>
    </row>
    <row r="201" spans="1:13" ht="15">
      <c r="A201" s="62">
        <v>365119</v>
      </c>
      <c r="B201" s="61" t="s">
        <v>309</v>
      </c>
      <c r="C201" s="60">
        <v>43545</v>
      </c>
      <c r="D201" s="61" t="s">
        <v>318</v>
      </c>
      <c r="E201" s="60" t="s">
        <v>22</v>
      </c>
      <c r="F201" s="60"/>
      <c r="G201" s="60"/>
      <c r="H201" s="43"/>
      <c r="I201" s="42"/>
      <c r="J201" s="42"/>
      <c r="K201" s="42"/>
      <c r="L201" s="44">
        <f>IF(Formato!$C201&lt;&gt;"",MONTH(C201),"")</f>
        <v>3</v>
      </c>
      <c r="M201" s="45">
        <f>IF(Formato!$G201&lt;&gt;"",MONTH(G201),"")</f>
      </c>
    </row>
    <row r="202" spans="1:13" ht="15">
      <c r="A202" s="62">
        <v>369019</v>
      </c>
      <c r="B202" s="61" t="s">
        <v>309</v>
      </c>
      <c r="C202" s="60">
        <v>43546</v>
      </c>
      <c r="D202" s="61" t="s">
        <v>319</v>
      </c>
      <c r="E202" s="60" t="s">
        <v>22</v>
      </c>
      <c r="F202" s="60"/>
      <c r="G202" s="60"/>
      <c r="H202" s="59"/>
      <c r="I202" s="58"/>
      <c r="J202" s="58"/>
      <c r="K202" s="58"/>
      <c r="L202" s="44">
        <f>IF(Formato!$C202&lt;&gt;"",MONTH(C202),"")</f>
        <v>3</v>
      </c>
      <c r="M202" s="45">
        <f>IF(Formato!$G202&lt;&gt;"",MONTH(G202),"")</f>
      </c>
    </row>
    <row r="203" spans="1:13" ht="15">
      <c r="A203" s="62">
        <v>369119</v>
      </c>
      <c r="B203" s="61" t="s">
        <v>309</v>
      </c>
      <c r="C203" s="60">
        <v>43546</v>
      </c>
      <c r="D203" s="61" t="s">
        <v>320</v>
      </c>
      <c r="E203" s="60" t="s">
        <v>22</v>
      </c>
      <c r="F203" s="60"/>
      <c r="G203" s="60"/>
      <c r="H203" s="59"/>
      <c r="I203" s="58"/>
      <c r="J203" s="58"/>
      <c r="K203" s="58"/>
      <c r="L203" s="44">
        <f>IF(Formato!$C203&lt;&gt;"",MONTH(C203),"")</f>
        <v>3</v>
      </c>
      <c r="M203" s="45">
        <f>IF(Formato!$G203&lt;&gt;"",MONTH(G203),"")</f>
      </c>
    </row>
    <row r="204" spans="1:13" ht="15">
      <c r="A204" s="62">
        <v>369319</v>
      </c>
      <c r="B204" s="61" t="s">
        <v>77</v>
      </c>
      <c r="C204" s="60">
        <v>43546</v>
      </c>
      <c r="D204" s="61" t="s">
        <v>321</v>
      </c>
      <c r="E204" s="60" t="s">
        <v>22</v>
      </c>
      <c r="F204" s="60"/>
      <c r="G204" s="60"/>
      <c r="H204" s="59"/>
      <c r="I204" s="58"/>
      <c r="J204" s="58"/>
      <c r="K204" s="58"/>
      <c r="L204" s="44">
        <f>IF(Formato!$C204&lt;&gt;"",MONTH(C204),"")</f>
        <v>3</v>
      </c>
      <c r="M204" s="45">
        <f>IF(Formato!$G204&lt;&gt;"",MONTH(G204),"")</f>
      </c>
    </row>
    <row r="205" spans="1:13" ht="15">
      <c r="A205" s="62">
        <v>369419</v>
      </c>
      <c r="B205" s="61" t="s">
        <v>322</v>
      </c>
      <c r="C205" s="60">
        <v>43546</v>
      </c>
      <c r="D205" s="61" t="s">
        <v>323</v>
      </c>
      <c r="E205" s="60" t="s">
        <v>22</v>
      </c>
      <c r="F205" s="60"/>
      <c r="G205" s="60"/>
      <c r="H205" s="59"/>
      <c r="I205" s="58"/>
      <c r="J205" s="58"/>
      <c r="K205" s="58"/>
      <c r="L205" s="44">
        <f>IF(Formato!$C205&lt;&gt;"",MONTH(C205),"")</f>
        <v>3</v>
      </c>
      <c r="M205" s="45">
        <f>IF(Formato!$G205&lt;&gt;"",MONTH(G205),"")</f>
      </c>
    </row>
    <row r="206" spans="1:13" ht="15">
      <c r="A206" s="62">
        <v>369519</v>
      </c>
      <c r="B206" s="61" t="s">
        <v>324</v>
      </c>
      <c r="C206" s="60">
        <v>43546</v>
      </c>
      <c r="D206" s="61" t="s">
        <v>325</v>
      </c>
      <c r="E206" s="60" t="s">
        <v>22</v>
      </c>
      <c r="F206" s="60"/>
      <c r="G206" s="60"/>
      <c r="H206" s="59"/>
      <c r="I206" s="58"/>
      <c r="J206" s="42"/>
      <c r="K206" s="42"/>
      <c r="L206" s="44">
        <f>IF(Formato!$C206&lt;&gt;"",MONTH(C206),"")</f>
        <v>3</v>
      </c>
      <c r="M206" s="45">
        <f>IF(Formato!$G206&lt;&gt;"",MONTH(G206),"")</f>
      </c>
    </row>
    <row r="207" spans="1:13" ht="15">
      <c r="A207" s="62">
        <v>369619</v>
      </c>
      <c r="B207" s="61" t="s">
        <v>326</v>
      </c>
      <c r="C207" s="60">
        <v>43546</v>
      </c>
      <c r="D207" s="61" t="s">
        <v>327</v>
      </c>
      <c r="E207" s="60" t="s">
        <v>22</v>
      </c>
      <c r="F207" s="60" t="s">
        <v>17</v>
      </c>
      <c r="G207" s="60">
        <v>43558</v>
      </c>
      <c r="H207" s="29" t="s">
        <v>78</v>
      </c>
      <c r="I207" s="58"/>
      <c r="J207" s="42" t="s">
        <v>49</v>
      </c>
      <c r="K207" s="42" t="s">
        <v>79</v>
      </c>
      <c r="L207" s="44">
        <f>IF(Formato!$C207&lt;&gt;"",MONTH(C207),"")</f>
        <v>3</v>
      </c>
      <c r="M207" s="45">
        <f>IF(Formato!$G207&lt;&gt;"",MONTH(G207),"")</f>
        <v>4</v>
      </c>
    </row>
    <row r="208" spans="1:13" ht="15">
      <c r="A208" s="62">
        <v>369719</v>
      </c>
      <c r="B208" s="61" t="s">
        <v>326</v>
      </c>
      <c r="C208" s="60">
        <v>43546</v>
      </c>
      <c r="D208" s="61" t="s">
        <v>328</v>
      </c>
      <c r="E208" s="60" t="s">
        <v>22</v>
      </c>
      <c r="F208" s="60"/>
      <c r="G208" s="60"/>
      <c r="H208" s="59"/>
      <c r="I208" s="58"/>
      <c r="J208" s="58"/>
      <c r="K208" s="58"/>
      <c r="L208" s="44">
        <f>IF(Formato!$C208&lt;&gt;"",MONTH(C208),"")</f>
        <v>3</v>
      </c>
      <c r="M208" s="45">
        <f>IF(Formato!$G208&lt;&gt;"",MONTH(G208),"")</f>
      </c>
    </row>
    <row r="209" spans="1:13" ht="15">
      <c r="A209" s="62">
        <v>370019</v>
      </c>
      <c r="B209" s="61" t="s">
        <v>329</v>
      </c>
      <c r="C209" s="60">
        <v>43546</v>
      </c>
      <c r="D209" s="61" t="s">
        <v>330</v>
      </c>
      <c r="E209" s="60" t="s">
        <v>22</v>
      </c>
      <c r="F209" s="60"/>
      <c r="G209" s="60"/>
      <c r="H209" s="59"/>
      <c r="I209" s="58"/>
      <c r="J209" s="58"/>
      <c r="K209" s="58"/>
      <c r="L209" s="44">
        <f>IF(Formato!$C209&lt;&gt;"",MONTH(C209),"")</f>
        <v>3</v>
      </c>
      <c r="M209" s="45">
        <f>IF(Formato!$G209&lt;&gt;"",MONTH(G209),"")</f>
      </c>
    </row>
    <row r="210" spans="1:13" ht="15">
      <c r="A210" s="62">
        <v>370319</v>
      </c>
      <c r="B210" s="61" t="s">
        <v>331</v>
      </c>
      <c r="C210" s="60">
        <v>43546</v>
      </c>
      <c r="D210" s="61" t="s">
        <v>332</v>
      </c>
      <c r="E210" s="60" t="s">
        <v>22</v>
      </c>
      <c r="F210" s="60"/>
      <c r="G210" s="60"/>
      <c r="H210" s="59"/>
      <c r="I210" s="58"/>
      <c r="J210" s="58"/>
      <c r="K210" s="58"/>
      <c r="L210" s="44">
        <f>IF(Formato!$C210&lt;&gt;"",MONTH(C210),"")</f>
        <v>3</v>
      </c>
      <c r="M210" s="45">
        <f>IF(Formato!$G210&lt;&gt;"",MONTH(G210),"")</f>
      </c>
    </row>
    <row r="211" spans="1:13" ht="15">
      <c r="A211" s="62">
        <v>370419</v>
      </c>
      <c r="B211" s="61" t="s">
        <v>331</v>
      </c>
      <c r="C211" s="60">
        <v>43546</v>
      </c>
      <c r="D211" s="61" t="s">
        <v>333</v>
      </c>
      <c r="E211" s="60" t="s">
        <v>22</v>
      </c>
      <c r="F211" s="60"/>
      <c r="G211" s="60"/>
      <c r="H211" s="59"/>
      <c r="I211" s="58"/>
      <c r="J211" s="58"/>
      <c r="K211" s="58"/>
      <c r="L211" s="44">
        <f>IF(Formato!$C211&lt;&gt;"",MONTH(C211),"")</f>
        <v>3</v>
      </c>
      <c r="M211" s="45">
        <f>IF(Formato!$G211&lt;&gt;"",MONTH(G211),"")</f>
      </c>
    </row>
    <row r="212" spans="1:13" ht="15">
      <c r="A212" s="62">
        <v>370719</v>
      </c>
      <c r="B212" s="61" t="s">
        <v>334</v>
      </c>
      <c r="C212" s="60">
        <v>43546</v>
      </c>
      <c r="D212" s="61" t="s">
        <v>335</v>
      </c>
      <c r="E212" s="60" t="s">
        <v>22</v>
      </c>
      <c r="F212" s="60"/>
      <c r="G212" s="60"/>
      <c r="H212" s="59"/>
      <c r="I212" s="58"/>
      <c r="J212" s="58"/>
      <c r="K212" s="58"/>
      <c r="L212" s="44">
        <f>IF(Formato!$C212&lt;&gt;"",MONTH(C212),"")</f>
        <v>3</v>
      </c>
      <c r="M212" s="45">
        <f>IF(Formato!$G212&lt;&gt;"",MONTH(G212),"")</f>
      </c>
    </row>
    <row r="213" spans="1:13" ht="15">
      <c r="A213" s="62">
        <v>371119</v>
      </c>
      <c r="B213" s="61" t="s">
        <v>336</v>
      </c>
      <c r="C213" s="60">
        <v>43546</v>
      </c>
      <c r="D213" s="61" t="s">
        <v>337</v>
      </c>
      <c r="E213" s="60" t="s">
        <v>22</v>
      </c>
      <c r="F213" s="60"/>
      <c r="G213" s="60"/>
      <c r="H213" s="59"/>
      <c r="I213" s="58"/>
      <c r="J213" s="58"/>
      <c r="K213" s="58"/>
      <c r="L213" s="44">
        <f>IF(Formato!$C213&lt;&gt;"",MONTH(C213),"")</f>
        <v>3</v>
      </c>
      <c r="M213" s="45">
        <f>IF(Formato!$G213&lt;&gt;"",MONTH(G213),"")</f>
      </c>
    </row>
    <row r="214" spans="1:13" ht="15">
      <c r="A214" s="62">
        <v>371419</v>
      </c>
      <c r="B214" s="61" t="s">
        <v>338</v>
      </c>
      <c r="C214" s="60">
        <v>43546</v>
      </c>
      <c r="D214" s="61" t="s">
        <v>339</v>
      </c>
      <c r="E214" s="60" t="s">
        <v>22</v>
      </c>
      <c r="F214" s="60"/>
      <c r="G214" s="60"/>
      <c r="H214" s="59"/>
      <c r="I214" s="58"/>
      <c r="J214" s="58"/>
      <c r="K214" s="58"/>
      <c r="L214" s="44">
        <f>IF(Formato!$C214&lt;&gt;"",MONTH(C214),"")</f>
        <v>3</v>
      </c>
      <c r="M214" s="45">
        <f>IF(Formato!$G214&lt;&gt;"",MONTH(G214),"")</f>
      </c>
    </row>
    <row r="215" spans="1:13" ht="15">
      <c r="A215" s="62">
        <v>371719</v>
      </c>
      <c r="B215" s="61" t="s">
        <v>338</v>
      </c>
      <c r="C215" s="60">
        <v>43549</v>
      </c>
      <c r="D215" s="61" t="s">
        <v>340</v>
      </c>
      <c r="E215" s="60" t="s">
        <v>22</v>
      </c>
      <c r="F215" s="60"/>
      <c r="G215" s="60"/>
      <c r="H215" s="59"/>
      <c r="I215" s="58"/>
      <c r="J215" s="58"/>
      <c r="K215" s="58"/>
      <c r="L215" s="44">
        <f>IF(Formato!$C215&lt;&gt;"",MONTH(C215),"")</f>
        <v>3</v>
      </c>
      <c r="M215" s="45">
        <f>IF(Formato!$G215&lt;&gt;"",MONTH(G215),"")</f>
      </c>
    </row>
    <row r="216" spans="1:13" ht="15">
      <c r="A216" s="62">
        <v>373019</v>
      </c>
      <c r="B216" s="61" t="s">
        <v>341</v>
      </c>
      <c r="C216" s="60">
        <v>43549</v>
      </c>
      <c r="D216" s="61" t="s">
        <v>342</v>
      </c>
      <c r="E216" s="60" t="s">
        <v>22</v>
      </c>
      <c r="F216" s="60"/>
      <c r="G216" s="60"/>
      <c r="H216" s="59"/>
      <c r="I216" s="58"/>
      <c r="J216" s="58"/>
      <c r="K216" s="58"/>
      <c r="L216" s="44">
        <f>IF(Formato!$C216&lt;&gt;"",MONTH(C216),"")</f>
        <v>3</v>
      </c>
      <c r="M216" s="45">
        <f>IF(Formato!$G216&lt;&gt;"",MONTH(G216),"")</f>
      </c>
    </row>
    <row r="217" spans="1:13" ht="15">
      <c r="A217" s="62">
        <v>373119</v>
      </c>
      <c r="B217" s="61" t="s">
        <v>341</v>
      </c>
      <c r="C217" s="60">
        <v>43549</v>
      </c>
      <c r="D217" s="61" t="s">
        <v>343</v>
      </c>
      <c r="E217" s="60" t="s">
        <v>22</v>
      </c>
      <c r="F217" s="60"/>
      <c r="G217" s="60"/>
      <c r="H217" s="59"/>
      <c r="I217" s="58"/>
      <c r="J217" s="58"/>
      <c r="K217" s="58"/>
      <c r="L217" s="44">
        <f>IF(Formato!$C217&lt;&gt;"",MONTH(C217),"")</f>
        <v>3</v>
      </c>
      <c r="M217" s="45">
        <f>IF(Formato!$G217&lt;&gt;"",MONTH(G217),"")</f>
      </c>
    </row>
    <row r="218" spans="1:13" ht="15">
      <c r="A218" s="62">
        <v>373719</v>
      </c>
      <c r="B218" s="61" t="s">
        <v>344</v>
      </c>
      <c r="C218" s="60">
        <v>43549</v>
      </c>
      <c r="D218" s="61" t="s">
        <v>345</v>
      </c>
      <c r="E218" s="60" t="s">
        <v>22</v>
      </c>
      <c r="F218" s="60"/>
      <c r="G218" s="60"/>
      <c r="H218" s="59"/>
      <c r="I218" s="58"/>
      <c r="J218" s="58"/>
      <c r="K218" s="58"/>
      <c r="L218" s="44">
        <f>IF(Formato!$C218&lt;&gt;"",MONTH(C218),"")</f>
        <v>3</v>
      </c>
      <c r="M218" s="45">
        <f>IF(Formato!$G218&lt;&gt;"",MONTH(G218),"")</f>
      </c>
    </row>
    <row r="219" spans="1:13" ht="15">
      <c r="A219" s="62">
        <v>375119</v>
      </c>
      <c r="B219" s="61" t="s">
        <v>346</v>
      </c>
      <c r="C219" s="60">
        <v>43549</v>
      </c>
      <c r="D219" s="61" t="s">
        <v>347</v>
      </c>
      <c r="E219" s="60" t="s">
        <v>22</v>
      </c>
      <c r="F219" s="60"/>
      <c r="G219" s="60"/>
      <c r="H219" s="59"/>
      <c r="I219" s="58"/>
      <c r="J219" s="58"/>
      <c r="K219" s="58"/>
      <c r="L219" s="44">
        <f>IF(Formato!$C219&lt;&gt;"",MONTH(C219),"")</f>
        <v>3</v>
      </c>
      <c r="M219" s="45">
        <f>IF(Formato!$G219&lt;&gt;"",MONTH(G219),"")</f>
      </c>
    </row>
    <row r="220" spans="1:13" ht="15">
      <c r="A220" s="62">
        <v>375219</v>
      </c>
      <c r="B220" s="61" t="s">
        <v>348</v>
      </c>
      <c r="C220" s="60">
        <v>43549</v>
      </c>
      <c r="D220" s="61" t="s">
        <v>349</v>
      </c>
      <c r="E220" s="60" t="s">
        <v>22</v>
      </c>
      <c r="F220" s="60"/>
      <c r="G220" s="60"/>
      <c r="H220" s="59"/>
      <c r="I220" s="58"/>
      <c r="J220" s="58"/>
      <c r="K220" s="58"/>
      <c r="L220" s="44">
        <f>IF(Formato!$C220&lt;&gt;"",MONTH(C220),"")</f>
        <v>3</v>
      </c>
      <c r="M220" s="45">
        <f>IF(Formato!$G220&lt;&gt;"",MONTH(G220),"")</f>
      </c>
    </row>
    <row r="221" spans="1:13" ht="15">
      <c r="A221" s="62">
        <v>377419</v>
      </c>
      <c r="B221" s="61" t="s">
        <v>350</v>
      </c>
      <c r="C221" s="60">
        <v>43549</v>
      </c>
      <c r="D221" s="61" t="s">
        <v>351</v>
      </c>
      <c r="E221" s="60" t="s">
        <v>22</v>
      </c>
      <c r="F221" s="60"/>
      <c r="G221" s="60"/>
      <c r="H221" s="59"/>
      <c r="I221" s="58"/>
      <c r="J221" s="58"/>
      <c r="K221" s="58"/>
      <c r="L221" s="44">
        <f>IF(Formato!$C221&lt;&gt;"",MONTH(C221),"")</f>
        <v>3</v>
      </c>
      <c r="M221" s="45">
        <f>IF(Formato!$G221&lt;&gt;"",MONTH(G221),"")</f>
      </c>
    </row>
    <row r="222" spans="1:13" ht="15">
      <c r="A222" s="62">
        <v>378119</v>
      </c>
      <c r="B222" s="61" t="s">
        <v>352</v>
      </c>
      <c r="C222" s="60">
        <v>43549</v>
      </c>
      <c r="D222" s="61" t="s">
        <v>353</v>
      </c>
      <c r="E222" s="60" t="s">
        <v>22</v>
      </c>
      <c r="F222" s="60"/>
      <c r="G222" s="60"/>
      <c r="H222" s="59"/>
      <c r="I222" s="58"/>
      <c r="J222" s="58"/>
      <c r="K222" s="58"/>
      <c r="L222" s="44">
        <f>IF(Formato!$C222&lt;&gt;"",MONTH(C222),"")</f>
        <v>3</v>
      </c>
      <c r="M222" s="45">
        <f>IF(Formato!$G222&lt;&gt;"",MONTH(G222),"")</f>
      </c>
    </row>
    <row r="223" spans="1:13" ht="15">
      <c r="A223" s="62">
        <v>378919</v>
      </c>
      <c r="B223" s="61" t="s">
        <v>354</v>
      </c>
      <c r="C223" s="60">
        <v>43549</v>
      </c>
      <c r="D223" s="61" t="s">
        <v>355</v>
      </c>
      <c r="E223" s="60" t="s">
        <v>22</v>
      </c>
      <c r="F223" s="60"/>
      <c r="G223" s="60"/>
      <c r="H223" s="59"/>
      <c r="I223" s="58"/>
      <c r="J223" s="58"/>
      <c r="K223" s="58"/>
      <c r="L223" s="44">
        <f>IF(Formato!$C223&lt;&gt;"",MONTH(C223),"")</f>
        <v>3</v>
      </c>
      <c r="M223" s="45">
        <f>IF(Formato!$G223&lt;&gt;"",MONTH(G223),"")</f>
      </c>
    </row>
    <row r="224" spans="1:13" ht="15">
      <c r="A224" s="62">
        <v>380619</v>
      </c>
      <c r="B224" s="61" t="s">
        <v>356</v>
      </c>
      <c r="C224" s="60">
        <v>43550</v>
      </c>
      <c r="D224" s="61" t="s">
        <v>357</v>
      </c>
      <c r="E224" s="60" t="s">
        <v>22</v>
      </c>
      <c r="F224" s="60"/>
      <c r="G224" s="60"/>
      <c r="H224" s="59"/>
      <c r="I224" s="58"/>
      <c r="J224" s="58"/>
      <c r="K224" s="58"/>
      <c r="L224" s="44">
        <f>IF(Formato!$C224&lt;&gt;"",MONTH(C224),"")</f>
        <v>3</v>
      </c>
      <c r="M224" s="45">
        <f>IF(Formato!$G224&lt;&gt;"",MONTH(G224),"")</f>
      </c>
    </row>
    <row r="225" spans="1:13" ht="15">
      <c r="A225" s="62">
        <v>381219</v>
      </c>
      <c r="B225" s="61" t="s">
        <v>358</v>
      </c>
      <c r="C225" s="60">
        <v>43550</v>
      </c>
      <c r="D225" s="61" t="s">
        <v>359</v>
      </c>
      <c r="E225" s="60" t="s">
        <v>22</v>
      </c>
      <c r="F225" s="60"/>
      <c r="G225" s="60"/>
      <c r="H225" s="59"/>
      <c r="I225" s="58"/>
      <c r="J225" s="58"/>
      <c r="K225" s="58"/>
      <c r="L225" s="44">
        <f>IF(Formato!$C225&lt;&gt;"",MONTH(C225),"")</f>
        <v>3</v>
      </c>
      <c r="M225" s="45">
        <f>IF(Formato!$G225&lt;&gt;"",MONTH(G225),"")</f>
      </c>
    </row>
    <row r="226" spans="1:13" ht="15">
      <c r="A226" s="62">
        <v>381419</v>
      </c>
      <c r="B226" s="61" t="s">
        <v>360</v>
      </c>
      <c r="C226" s="60">
        <v>43550</v>
      </c>
      <c r="D226" s="61" t="s">
        <v>361</v>
      </c>
      <c r="E226" s="60" t="s">
        <v>22</v>
      </c>
      <c r="F226" s="60"/>
      <c r="G226" s="60"/>
      <c r="H226" s="59"/>
      <c r="I226" s="58"/>
      <c r="J226" s="58"/>
      <c r="K226" s="58"/>
      <c r="L226" s="44">
        <f>IF(Formato!$C226&lt;&gt;"",MONTH(C226),"")</f>
        <v>3</v>
      </c>
      <c r="M226" s="45">
        <f>IF(Formato!$G226&lt;&gt;"",MONTH(G226),"")</f>
      </c>
    </row>
    <row r="227" spans="1:13" ht="15">
      <c r="A227" s="62">
        <v>382219</v>
      </c>
      <c r="B227" s="61" t="s">
        <v>362</v>
      </c>
      <c r="C227" s="60">
        <v>43550</v>
      </c>
      <c r="D227" s="61" t="s">
        <v>363</v>
      </c>
      <c r="E227" s="60" t="s">
        <v>22</v>
      </c>
      <c r="F227" s="60"/>
      <c r="G227" s="60"/>
      <c r="H227" s="59"/>
      <c r="I227" s="58"/>
      <c r="J227" s="58"/>
      <c r="K227" s="58"/>
      <c r="L227" s="44">
        <f>IF(Formato!$C227&lt;&gt;"",MONTH(C227),"")</f>
        <v>3</v>
      </c>
      <c r="M227" s="45">
        <f>IF(Formato!$G227&lt;&gt;"",MONTH(G227),"")</f>
      </c>
    </row>
    <row r="228" spans="1:13" ht="15">
      <c r="A228" s="62">
        <v>382519</v>
      </c>
      <c r="B228" s="61" t="s">
        <v>364</v>
      </c>
      <c r="C228" s="60">
        <v>43550</v>
      </c>
      <c r="D228" s="61" t="s">
        <v>365</v>
      </c>
      <c r="E228" s="60" t="s">
        <v>22</v>
      </c>
      <c r="F228" s="60"/>
      <c r="G228" s="60"/>
      <c r="H228" s="59"/>
      <c r="I228" s="58"/>
      <c r="J228" s="58"/>
      <c r="K228" s="58"/>
      <c r="L228" s="44">
        <f>IF(Formato!$C228&lt;&gt;"",MONTH(C228),"")</f>
        <v>3</v>
      </c>
      <c r="M228" s="45">
        <f>IF(Formato!$G228&lt;&gt;"",MONTH(G228),"")</f>
      </c>
    </row>
    <row r="229" spans="1:13" ht="15">
      <c r="A229" s="62">
        <v>383119</v>
      </c>
      <c r="B229" s="61" t="s">
        <v>309</v>
      </c>
      <c r="C229" s="60">
        <v>43550</v>
      </c>
      <c r="D229" s="61" t="s">
        <v>366</v>
      </c>
      <c r="E229" s="60" t="s">
        <v>22</v>
      </c>
      <c r="F229" s="60"/>
      <c r="G229" s="60"/>
      <c r="H229" s="59"/>
      <c r="I229" s="58"/>
      <c r="J229" s="58"/>
      <c r="K229" s="58"/>
      <c r="L229" s="44">
        <f>IF(Formato!$C229&lt;&gt;"",MONTH(C229),"")</f>
        <v>3</v>
      </c>
      <c r="M229" s="45">
        <f>IF(Formato!$G229&lt;&gt;"",MONTH(G229),"")</f>
      </c>
    </row>
    <row r="230" spans="1:13" ht="15">
      <c r="A230" s="62">
        <v>384219</v>
      </c>
      <c r="B230" s="61" t="s">
        <v>367</v>
      </c>
      <c r="C230" s="60">
        <v>43550</v>
      </c>
      <c r="D230" s="61" t="s">
        <v>368</v>
      </c>
      <c r="E230" s="60" t="s">
        <v>22</v>
      </c>
      <c r="F230" s="60"/>
      <c r="G230" s="60"/>
      <c r="H230" s="59"/>
      <c r="I230" s="58"/>
      <c r="J230" s="58"/>
      <c r="K230" s="58"/>
      <c r="L230" s="44">
        <f>IF(Formato!$C230&lt;&gt;"",MONTH(C230),"")</f>
        <v>3</v>
      </c>
      <c r="M230" s="45">
        <f>IF(Formato!$G230&lt;&gt;"",MONTH(G230),"")</f>
      </c>
    </row>
    <row r="231" spans="1:13" ht="15">
      <c r="A231" s="62">
        <v>384319</v>
      </c>
      <c r="B231" s="61" t="s">
        <v>369</v>
      </c>
      <c r="C231" s="60">
        <v>43550</v>
      </c>
      <c r="D231" s="61" t="s">
        <v>370</v>
      </c>
      <c r="E231" s="60" t="s">
        <v>22</v>
      </c>
      <c r="F231" s="60"/>
      <c r="G231" s="60"/>
      <c r="H231" s="59"/>
      <c r="I231" s="58"/>
      <c r="J231" s="58"/>
      <c r="K231" s="58"/>
      <c r="L231" s="44">
        <f>IF(Formato!$C231&lt;&gt;"",MONTH(C231),"")</f>
        <v>3</v>
      </c>
      <c r="M231" s="45">
        <f>IF(Formato!$G231&lt;&gt;"",MONTH(G231),"")</f>
      </c>
    </row>
    <row r="232" spans="1:13" ht="15">
      <c r="A232" s="62">
        <v>384819</v>
      </c>
      <c r="B232" s="61" t="s">
        <v>371</v>
      </c>
      <c r="C232" s="60">
        <v>43550</v>
      </c>
      <c r="D232" s="61" t="s">
        <v>372</v>
      </c>
      <c r="E232" s="60" t="s">
        <v>22</v>
      </c>
      <c r="F232" s="60"/>
      <c r="G232" s="60"/>
      <c r="H232" s="59"/>
      <c r="I232" s="58"/>
      <c r="J232" s="58"/>
      <c r="K232" s="58"/>
      <c r="L232" s="44">
        <f>IF(Formato!$C232&lt;&gt;"",MONTH(C232),"")</f>
        <v>3</v>
      </c>
      <c r="M232" s="45">
        <f>IF(Formato!$G232&lt;&gt;"",MONTH(G232),"")</f>
      </c>
    </row>
    <row r="233" spans="1:13" ht="15">
      <c r="A233" s="62">
        <v>388019</v>
      </c>
      <c r="B233" s="61" t="s">
        <v>373</v>
      </c>
      <c r="C233" s="60">
        <v>43550</v>
      </c>
      <c r="D233" s="61" t="s">
        <v>374</v>
      </c>
      <c r="E233" s="60" t="s">
        <v>22</v>
      </c>
      <c r="F233" s="60"/>
      <c r="G233" s="60"/>
      <c r="H233" s="59"/>
      <c r="I233" s="58"/>
      <c r="J233" s="58"/>
      <c r="K233" s="58"/>
      <c r="L233" s="44">
        <f>IF(Formato!$C233&lt;&gt;"",MONTH(C233),"")</f>
        <v>3</v>
      </c>
      <c r="M233" s="45">
        <f>IF(Formato!$G233&lt;&gt;"",MONTH(G233),"")</f>
      </c>
    </row>
    <row r="234" spans="1:13" ht="15">
      <c r="A234" s="62">
        <v>388219</v>
      </c>
      <c r="B234" s="61" t="s">
        <v>375</v>
      </c>
      <c r="C234" s="60">
        <v>43550</v>
      </c>
      <c r="D234" s="61" t="s">
        <v>376</v>
      </c>
      <c r="E234" s="60" t="s">
        <v>22</v>
      </c>
      <c r="F234" s="60"/>
      <c r="G234" s="60"/>
      <c r="H234" s="43"/>
      <c r="I234" s="42"/>
      <c r="J234" s="42"/>
      <c r="K234" s="42"/>
      <c r="L234" s="44">
        <f>IF(Formato!$C234&lt;&gt;"",MONTH(C234),"")</f>
        <v>3</v>
      </c>
      <c r="M234" s="45">
        <f>IF(Formato!$G234&lt;&gt;"",MONTH(G234),"")</f>
      </c>
    </row>
    <row r="235" spans="1:13" ht="15">
      <c r="A235" s="62">
        <v>388319</v>
      </c>
      <c r="B235" s="61" t="s">
        <v>375</v>
      </c>
      <c r="C235" s="60">
        <v>43550</v>
      </c>
      <c r="D235" s="61" t="s">
        <v>377</v>
      </c>
      <c r="E235" s="60" t="s">
        <v>22</v>
      </c>
      <c r="F235" s="60"/>
      <c r="G235" s="60"/>
      <c r="H235" s="43"/>
      <c r="I235" s="42"/>
      <c r="J235" s="42"/>
      <c r="K235" s="42"/>
      <c r="L235" s="44">
        <f>IF(Formato!$C235&lt;&gt;"",MONTH(C235),"")</f>
        <v>3</v>
      </c>
      <c r="M235" s="45">
        <f>IF(Formato!$G235&lt;&gt;"",MONTH(G235),"")</f>
      </c>
    </row>
    <row r="236" spans="1:13" ht="15">
      <c r="A236" s="62">
        <v>388619</v>
      </c>
      <c r="B236" s="61" t="s">
        <v>378</v>
      </c>
      <c r="C236" s="60">
        <v>43550</v>
      </c>
      <c r="D236" s="61" t="s">
        <v>379</v>
      </c>
      <c r="E236" s="60" t="s">
        <v>22</v>
      </c>
      <c r="F236" s="60"/>
      <c r="G236" s="60"/>
      <c r="H236" s="59"/>
      <c r="I236" s="58"/>
      <c r="J236" s="58"/>
      <c r="K236" s="58"/>
      <c r="L236" s="44">
        <f>IF(Formato!$C236&lt;&gt;"",MONTH(C236),"")</f>
        <v>3</v>
      </c>
      <c r="M236" s="45">
        <f>IF(Formato!$G236&lt;&gt;"",MONTH(G236),"")</f>
      </c>
    </row>
    <row r="237" spans="1:13" ht="15">
      <c r="A237" s="62">
        <v>388719</v>
      </c>
      <c r="B237" s="61" t="s">
        <v>380</v>
      </c>
      <c r="C237" s="60">
        <v>43550</v>
      </c>
      <c r="D237" s="61" t="s">
        <v>381</v>
      </c>
      <c r="E237" s="60" t="s">
        <v>22</v>
      </c>
      <c r="F237" s="60"/>
      <c r="G237" s="60"/>
      <c r="H237" s="59"/>
      <c r="I237" s="58"/>
      <c r="J237" s="58"/>
      <c r="K237" s="58"/>
      <c r="L237" s="44">
        <f>IF(Formato!$C237&lt;&gt;"",MONTH(C237),"")</f>
        <v>3</v>
      </c>
      <c r="M237" s="45">
        <f>IF(Formato!$G237&lt;&gt;"",MONTH(G237),"")</f>
      </c>
    </row>
    <row r="238" spans="1:13" ht="15">
      <c r="A238" s="62">
        <v>392519</v>
      </c>
      <c r="B238" s="61" t="s">
        <v>382</v>
      </c>
      <c r="C238" s="60">
        <v>43551</v>
      </c>
      <c r="D238" s="61" t="s">
        <v>383</v>
      </c>
      <c r="E238" s="60" t="s">
        <v>22</v>
      </c>
      <c r="F238" s="60"/>
      <c r="G238" s="60"/>
      <c r="H238" s="59"/>
      <c r="I238" s="58"/>
      <c r="J238" s="58"/>
      <c r="K238" s="58"/>
      <c r="L238" s="44">
        <f>IF(Formato!$C238&lt;&gt;"",MONTH(C238),"")</f>
        <v>3</v>
      </c>
      <c r="M238" s="45">
        <f>IF(Formato!$G238&lt;&gt;"",MONTH(G238),"")</f>
      </c>
    </row>
    <row r="239" spans="1:13" ht="15">
      <c r="A239" s="62">
        <v>396419</v>
      </c>
      <c r="B239" s="61" t="s">
        <v>384</v>
      </c>
      <c r="C239" s="60">
        <v>43551</v>
      </c>
      <c r="D239" s="61" t="s">
        <v>385</v>
      </c>
      <c r="E239" s="60" t="s">
        <v>22</v>
      </c>
      <c r="F239" s="60"/>
      <c r="G239" s="60"/>
      <c r="H239" s="59"/>
      <c r="I239" s="58"/>
      <c r="J239" s="58"/>
      <c r="K239" s="58"/>
      <c r="L239" s="44">
        <f>IF(Formato!$C239&lt;&gt;"",MONTH(C239),"")</f>
        <v>3</v>
      </c>
      <c r="M239" s="45">
        <f>IF(Formato!$G239&lt;&gt;"",MONTH(G239),"")</f>
      </c>
    </row>
    <row r="240" spans="1:13" ht="15">
      <c r="A240" s="62">
        <v>398519</v>
      </c>
      <c r="B240" s="61" t="s">
        <v>386</v>
      </c>
      <c r="C240" s="60">
        <v>43551</v>
      </c>
      <c r="D240" s="61" t="s">
        <v>387</v>
      </c>
      <c r="E240" s="60" t="s">
        <v>22</v>
      </c>
      <c r="F240" s="60"/>
      <c r="G240" s="60"/>
      <c r="H240" s="59"/>
      <c r="I240" s="58"/>
      <c r="J240" s="58"/>
      <c r="K240" s="58"/>
      <c r="L240" s="44">
        <f>IF(Formato!$C240&lt;&gt;"",MONTH(C240),"")</f>
        <v>3</v>
      </c>
      <c r="M240" s="45">
        <f>IF(Formato!$G240&lt;&gt;"",MONTH(G240),"")</f>
      </c>
    </row>
    <row r="241" spans="1:13" ht="15">
      <c r="A241" s="62">
        <v>399619</v>
      </c>
      <c r="B241" s="61" t="s">
        <v>388</v>
      </c>
      <c r="C241" s="60">
        <v>43552</v>
      </c>
      <c r="D241" s="61" t="s">
        <v>389</v>
      </c>
      <c r="E241" s="60" t="s">
        <v>22</v>
      </c>
      <c r="F241" s="60"/>
      <c r="G241" s="60"/>
      <c r="H241" s="59"/>
      <c r="I241" s="58"/>
      <c r="J241" s="58"/>
      <c r="K241" s="58"/>
      <c r="L241" s="44">
        <f>IF(Formato!$C241&lt;&gt;"",MONTH(C241),"")</f>
        <v>3</v>
      </c>
      <c r="M241" s="45">
        <f>IF(Formato!$G241&lt;&gt;"",MONTH(G241),"")</f>
      </c>
    </row>
    <row r="242" spans="1:13" ht="15">
      <c r="A242" s="62">
        <v>399719</v>
      </c>
      <c r="B242" s="61" t="s">
        <v>390</v>
      </c>
      <c r="C242" s="60">
        <v>43552</v>
      </c>
      <c r="D242" s="61" t="s">
        <v>391</v>
      </c>
      <c r="E242" s="60" t="s">
        <v>22</v>
      </c>
      <c r="F242" s="60"/>
      <c r="G242" s="60"/>
      <c r="H242" s="59"/>
      <c r="I242" s="58"/>
      <c r="J242" s="58"/>
      <c r="K242" s="58"/>
      <c r="L242" s="44">
        <f>IF(Formato!$C242&lt;&gt;"",MONTH(C242),"")</f>
        <v>3</v>
      </c>
      <c r="M242" s="45">
        <f>IF(Formato!$G242&lt;&gt;"",MONTH(G242),"")</f>
      </c>
    </row>
    <row r="243" spans="1:13" ht="15">
      <c r="A243" s="62">
        <v>399819</v>
      </c>
      <c r="B243" s="61" t="s">
        <v>392</v>
      </c>
      <c r="C243" s="60">
        <v>43552</v>
      </c>
      <c r="D243" s="61" t="s">
        <v>393</v>
      </c>
      <c r="E243" s="60" t="s">
        <v>22</v>
      </c>
      <c r="F243" s="60"/>
      <c r="G243" s="60"/>
      <c r="H243" s="59"/>
      <c r="I243" s="58"/>
      <c r="J243" s="58"/>
      <c r="K243" s="58"/>
      <c r="L243" s="44">
        <f>IF(Formato!$C243&lt;&gt;"",MONTH(C243),"")</f>
        <v>3</v>
      </c>
      <c r="M243" s="45">
        <f>IF(Formato!$G243&lt;&gt;"",MONTH(G243),"")</f>
      </c>
    </row>
    <row r="244" spans="1:13" ht="15">
      <c r="A244" s="62">
        <v>399919</v>
      </c>
      <c r="B244" s="61" t="s">
        <v>394</v>
      </c>
      <c r="C244" s="60">
        <v>43552</v>
      </c>
      <c r="D244" s="61" t="s">
        <v>395</v>
      </c>
      <c r="E244" s="60" t="s">
        <v>22</v>
      </c>
      <c r="F244" s="60"/>
      <c r="G244" s="60"/>
      <c r="H244" s="59"/>
      <c r="I244" s="58"/>
      <c r="J244" s="58"/>
      <c r="K244" s="58"/>
      <c r="L244" s="44">
        <f>IF(Formato!$C244&lt;&gt;"",MONTH(C244),"")</f>
        <v>3</v>
      </c>
      <c r="M244" s="45">
        <f>IF(Formato!$G244&lt;&gt;"",MONTH(G244),"")</f>
      </c>
    </row>
    <row r="245" spans="1:13" ht="15">
      <c r="A245" s="62">
        <v>400019</v>
      </c>
      <c r="B245" s="61" t="s">
        <v>396</v>
      </c>
      <c r="C245" s="60">
        <v>43552</v>
      </c>
      <c r="D245" s="61" t="s">
        <v>397</v>
      </c>
      <c r="E245" s="60" t="s">
        <v>22</v>
      </c>
      <c r="F245" s="60"/>
      <c r="G245" s="60"/>
      <c r="H245" s="59"/>
      <c r="I245" s="58"/>
      <c r="J245" s="58"/>
      <c r="K245" s="58"/>
      <c r="L245" s="44">
        <f>IF(Formato!$C245&lt;&gt;"",MONTH(C245),"")</f>
        <v>3</v>
      </c>
      <c r="M245" s="45">
        <f>IF(Formato!$G245&lt;&gt;"",MONTH(G245),"")</f>
      </c>
    </row>
    <row r="246" spans="1:13" ht="15">
      <c r="A246" s="62">
        <v>400719</v>
      </c>
      <c r="B246" s="61" t="s">
        <v>398</v>
      </c>
      <c r="C246" s="60">
        <v>43552</v>
      </c>
      <c r="D246" s="61" t="s">
        <v>399</v>
      </c>
      <c r="E246" s="60" t="s">
        <v>22</v>
      </c>
      <c r="F246" s="60"/>
      <c r="G246" s="60"/>
      <c r="H246" s="59"/>
      <c r="I246" s="58"/>
      <c r="J246" s="58"/>
      <c r="K246" s="58"/>
      <c r="L246" s="44">
        <f>IF(Formato!$C246&lt;&gt;"",MONTH(C246),"")</f>
        <v>3</v>
      </c>
      <c r="M246" s="45">
        <f>IF(Formato!$G246&lt;&gt;"",MONTH(G246),"")</f>
      </c>
    </row>
    <row r="247" spans="1:13" ht="15">
      <c r="A247" s="62">
        <v>401619</v>
      </c>
      <c r="B247" s="61" t="s">
        <v>329</v>
      </c>
      <c r="C247" s="60">
        <v>43553</v>
      </c>
      <c r="D247" s="61" t="s">
        <v>400</v>
      </c>
      <c r="E247" s="60" t="s">
        <v>22</v>
      </c>
      <c r="F247" s="60"/>
      <c r="G247" s="60"/>
      <c r="H247" s="59"/>
      <c r="I247" s="58"/>
      <c r="J247" s="58"/>
      <c r="K247" s="58"/>
      <c r="L247" s="44">
        <f>IF(Formato!$C247&lt;&gt;"",MONTH(C247),"")</f>
        <v>3</v>
      </c>
      <c r="M247" s="45">
        <f>IF(Formato!$G247&lt;&gt;"",MONTH(G247),"")</f>
      </c>
    </row>
    <row r="248" spans="1:13" ht="15">
      <c r="A248" s="62">
        <v>403419</v>
      </c>
      <c r="B248" s="61" t="s">
        <v>375</v>
      </c>
      <c r="C248" s="60">
        <v>43553</v>
      </c>
      <c r="D248" s="61" t="s">
        <v>401</v>
      </c>
      <c r="E248" s="60" t="s">
        <v>22</v>
      </c>
      <c r="F248" s="60"/>
      <c r="G248" s="60"/>
      <c r="H248" s="59"/>
      <c r="I248" s="58"/>
      <c r="J248" s="58"/>
      <c r="K248" s="58"/>
      <c r="L248" s="44">
        <f>IF(Formato!$C248&lt;&gt;"",MONTH(C248),"")</f>
        <v>3</v>
      </c>
      <c r="M248" s="45">
        <f>IF(Formato!$G248&lt;&gt;"",MONTH(G248),"")</f>
      </c>
    </row>
    <row r="249" spans="1:13" ht="15">
      <c r="A249" s="62">
        <v>403519</v>
      </c>
      <c r="B249" s="61" t="s">
        <v>375</v>
      </c>
      <c r="C249" s="60">
        <v>43553</v>
      </c>
      <c r="D249" s="61" t="s">
        <v>402</v>
      </c>
      <c r="E249" s="60" t="s">
        <v>22</v>
      </c>
      <c r="F249" s="60"/>
      <c r="G249" s="60"/>
      <c r="H249" s="59"/>
      <c r="I249" s="58"/>
      <c r="J249" s="58"/>
      <c r="K249" s="58"/>
      <c r="L249" s="44">
        <f>IF(Formato!$C249&lt;&gt;"",MONTH(C249),"")</f>
        <v>3</v>
      </c>
      <c r="M249" s="45">
        <f>IF(Formato!$G249&lt;&gt;"",MONTH(G249),"")</f>
      </c>
    </row>
    <row r="250" spans="1:13" ht="15">
      <c r="A250" s="62">
        <v>403719</v>
      </c>
      <c r="B250" s="61" t="s">
        <v>329</v>
      </c>
      <c r="C250" s="60">
        <v>43553</v>
      </c>
      <c r="D250" s="61" t="s">
        <v>400</v>
      </c>
      <c r="E250" s="60" t="s">
        <v>22</v>
      </c>
      <c r="F250" s="60"/>
      <c r="G250" s="60"/>
      <c r="H250" s="59"/>
      <c r="I250" s="58"/>
      <c r="J250" s="58"/>
      <c r="K250" s="58"/>
      <c r="L250" s="44">
        <f>IF(Formato!$C250&lt;&gt;"",MONTH(C250),"")</f>
        <v>3</v>
      </c>
      <c r="M250" s="45">
        <f>IF(Formato!$G250&lt;&gt;"",MONTH(G250),"")</f>
      </c>
    </row>
    <row r="251" spans="1:13" ht="15">
      <c r="A251" s="62">
        <v>404719</v>
      </c>
      <c r="B251" s="61" t="s">
        <v>403</v>
      </c>
      <c r="C251" s="60">
        <v>43553</v>
      </c>
      <c r="D251" s="61" t="s">
        <v>404</v>
      </c>
      <c r="E251" s="60" t="s">
        <v>22</v>
      </c>
      <c r="F251" s="60"/>
      <c r="G251" s="60"/>
      <c r="H251" s="59"/>
      <c r="I251" s="58"/>
      <c r="J251" s="58"/>
      <c r="K251" s="58"/>
      <c r="L251" s="44">
        <f>IF(Formato!$C251&lt;&gt;"",MONTH(C251),"")</f>
        <v>3</v>
      </c>
      <c r="M251" s="45">
        <f>IF(Formato!$G251&lt;&gt;"",MONTH(G251),"")</f>
      </c>
    </row>
    <row r="252" spans="1:13" ht="15">
      <c r="A252" s="62">
        <v>404819</v>
      </c>
      <c r="B252" s="61" t="s">
        <v>348</v>
      </c>
      <c r="C252" s="60">
        <v>43553</v>
      </c>
      <c r="D252" s="61" t="s">
        <v>405</v>
      </c>
      <c r="E252" s="60" t="s">
        <v>22</v>
      </c>
      <c r="F252" s="60"/>
      <c r="G252" s="60"/>
      <c r="H252" s="59"/>
      <c r="I252" s="58"/>
      <c r="J252" s="58"/>
      <c r="K252" s="58"/>
      <c r="L252" s="44">
        <f>IF(Formato!$C252&lt;&gt;"",MONTH(C252),"")</f>
        <v>3</v>
      </c>
      <c r="M252" s="45">
        <f>IF(Formato!$G252&lt;&gt;"",MONTH(G252),"")</f>
      </c>
    </row>
    <row r="253" spans="1:13" ht="15">
      <c r="A253" s="62">
        <v>404919</v>
      </c>
      <c r="B253" s="61" t="s">
        <v>348</v>
      </c>
      <c r="C253" s="60">
        <v>43553</v>
      </c>
      <c r="D253" s="61" t="s">
        <v>406</v>
      </c>
      <c r="E253" s="60" t="s">
        <v>22</v>
      </c>
      <c r="F253" s="60"/>
      <c r="G253" s="60"/>
      <c r="H253" s="59"/>
      <c r="I253" s="58"/>
      <c r="J253" s="58"/>
      <c r="K253" s="58"/>
      <c r="L253" s="44">
        <f>IF(Formato!$C253&lt;&gt;"",MONTH(C253),"")</f>
        <v>3</v>
      </c>
      <c r="M253" s="45">
        <f>IF(Formato!$G253&lt;&gt;"",MONTH(G253),"")</f>
      </c>
    </row>
    <row r="254" spans="1:13" ht="15">
      <c r="A254" s="62">
        <v>405019</v>
      </c>
      <c r="B254" s="61" t="s">
        <v>348</v>
      </c>
      <c r="C254" s="60">
        <v>43553</v>
      </c>
      <c r="D254" s="61" t="s">
        <v>407</v>
      </c>
      <c r="E254" s="60" t="s">
        <v>22</v>
      </c>
      <c r="F254" s="60"/>
      <c r="G254" s="60"/>
      <c r="H254" s="59"/>
      <c r="I254" s="58"/>
      <c r="J254" s="58"/>
      <c r="K254" s="58"/>
      <c r="L254" s="44">
        <f>IF(Formato!$C254&lt;&gt;"",MONTH(C254),"")</f>
        <v>3</v>
      </c>
      <c r="M254" s="45">
        <f>IF(Formato!$G254&lt;&gt;"",MONTH(G254),"")</f>
      </c>
    </row>
    <row r="255" spans="1:13" ht="15">
      <c r="A255" s="62">
        <v>405119</v>
      </c>
      <c r="B255" s="61" t="s">
        <v>348</v>
      </c>
      <c r="C255" s="60">
        <v>43553</v>
      </c>
      <c r="D255" s="61" t="s">
        <v>408</v>
      </c>
      <c r="E255" s="60" t="s">
        <v>22</v>
      </c>
      <c r="F255" s="60"/>
      <c r="G255" s="60"/>
      <c r="H255" s="59"/>
      <c r="I255" s="58"/>
      <c r="J255" s="58"/>
      <c r="K255" s="58"/>
      <c r="L255" s="44">
        <f>IF(Formato!$C255&lt;&gt;"",MONTH(C255),"")</f>
        <v>3</v>
      </c>
      <c r="M255" s="45">
        <f>IF(Formato!$G255&lt;&gt;"",MONTH(G255),"")</f>
      </c>
    </row>
    <row r="256" spans="1:13" ht="15">
      <c r="A256" s="56"/>
      <c r="B256" s="56"/>
      <c r="C256" s="57"/>
      <c r="D256" s="58"/>
      <c r="E256" s="56"/>
      <c r="F256" s="58"/>
      <c r="G256" s="57"/>
      <c r="H256" s="59"/>
      <c r="I256" s="58"/>
      <c r="J256" s="58"/>
      <c r="K256" s="58"/>
      <c r="L256" s="44">
        <f>IF(Formato!$C256&lt;&gt;"",MONTH(C256),"")</f>
      </c>
      <c r="M256" s="45">
        <f>IF(Formato!$G256&lt;&gt;"",MONTH(G256),"")</f>
      </c>
    </row>
    <row r="257" spans="1:13" ht="15">
      <c r="A257" s="56"/>
      <c r="B257" s="56"/>
      <c r="C257" s="57"/>
      <c r="D257" s="58"/>
      <c r="E257" s="56"/>
      <c r="F257" s="58"/>
      <c r="G257" s="57"/>
      <c r="H257" s="59"/>
      <c r="I257" s="58"/>
      <c r="J257" s="58"/>
      <c r="K257" s="58"/>
      <c r="L257" s="44">
        <f>IF(Formato!$C257&lt;&gt;"",MONTH(C257),"")</f>
      </c>
      <c r="M257" s="45">
        <f>IF(Formato!$G257&lt;&gt;"",MONTH(G257),"")</f>
      </c>
    </row>
    <row r="258" spans="1:13" ht="15">
      <c r="A258" s="56"/>
      <c r="B258" s="56"/>
      <c r="C258" s="57"/>
      <c r="D258" s="58"/>
      <c r="E258" s="56"/>
      <c r="F258" s="58"/>
      <c r="G258" s="57"/>
      <c r="H258" s="59"/>
      <c r="I258" s="58"/>
      <c r="J258" s="58"/>
      <c r="K258" s="58"/>
      <c r="L258" s="44">
        <f>IF(Formato!$C258&lt;&gt;"",MONTH(C258),"")</f>
      </c>
      <c r="M258" s="45">
        <f>IF(Formato!$G258&lt;&gt;"",MONTH(G258),"")</f>
      </c>
    </row>
    <row r="259" spans="1:13" ht="15">
      <c r="A259" s="56"/>
      <c r="B259" s="56"/>
      <c r="C259" s="57"/>
      <c r="D259" s="58"/>
      <c r="E259" s="56"/>
      <c r="F259" s="58"/>
      <c r="G259" s="57"/>
      <c r="H259" s="59"/>
      <c r="I259" s="58"/>
      <c r="J259" s="58"/>
      <c r="K259" s="58"/>
      <c r="L259" s="44">
        <f>IF(Formato!$C259&lt;&gt;"",MONTH(C259),"")</f>
      </c>
      <c r="M259" s="45">
        <f>IF(Formato!$G259&lt;&gt;"",MONTH(G259),"")</f>
      </c>
    </row>
    <row r="260" spans="1:13" ht="15">
      <c r="A260" s="56"/>
      <c r="B260" s="56"/>
      <c r="C260" s="57"/>
      <c r="D260" s="58"/>
      <c r="E260" s="56"/>
      <c r="F260" s="58"/>
      <c r="G260" s="57"/>
      <c r="H260" s="59"/>
      <c r="I260" s="58"/>
      <c r="J260" s="58"/>
      <c r="K260" s="58"/>
      <c r="L260" s="44">
        <f>IF(Formato!$C260&lt;&gt;"",MONTH(C260),"")</f>
      </c>
      <c r="M260" s="45">
        <f>IF(Formato!$G260&lt;&gt;"",MONTH(G260),"")</f>
      </c>
    </row>
    <row r="261" spans="1:13" ht="15">
      <c r="A261" s="56"/>
      <c r="B261" s="56"/>
      <c r="C261" s="57"/>
      <c r="D261" s="58"/>
      <c r="E261" s="56"/>
      <c r="F261" s="58"/>
      <c r="G261" s="57"/>
      <c r="H261" s="59"/>
      <c r="I261" s="58"/>
      <c r="J261" s="58"/>
      <c r="K261" s="58"/>
      <c r="L261" s="44">
        <f>IF(Formato!$C261&lt;&gt;"",MONTH(C261),"")</f>
      </c>
      <c r="M261" s="45">
        <f>IF(Formato!$G261&lt;&gt;"",MONTH(G261),"")</f>
      </c>
    </row>
    <row r="262" spans="1:13" ht="15">
      <c r="A262" s="56"/>
      <c r="B262" s="56"/>
      <c r="C262" s="57"/>
      <c r="D262" s="58"/>
      <c r="E262" s="56"/>
      <c r="F262" s="58"/>
      <c r="G262" s="57"/>
      <c r="H262" s="59"/>
      <c r="I262" s="58"/>
      <c r="J262" s="58"/>
      <c r="K262" s="58"/>
      <c r="L262" s="44">
        <f>IF(Formato!$C262&lt;&gt;"",MONTH(C262),"")</f>
      </c>
      <c r="M262" s="45">
        <f>IF(Formato!$G262&lt;&gt;"",MONTH(G262),"")</f>
      </c>
    </row>
    <row r="263" spans="1:13" ht="15">
      <c r="A263" s="56"/>
      <c r="B263" s="56"/>
      <c r="C263" s="57"/>
      <c r="D263" s="58"/>
      <c r="E263" s="56"/>
      <c r="F263" s="58"/>
      <c r="G263" s="57"/>
      <c r="H263" s="59"/>
      <c r="I263" s="58"/>
      <c r="J263" s="58"/>
      <c r="K263" s="58"/>
      <c r="L263" s="44">
        <f>IF(Formato!$C263&lt;&gt;"",MONTH(C263),"")</f>
      </c>
      <c r="M263" s="45">
        <f>IF(Formato!$G263&lt;&gt;"",MONTH(G263),"")</f>
      </c>
    </row>
    <row r="264" spans="1:13" ht="15">
      <c r="A264" s="40"/>
      <c r="B264" s="40"/>
      <c r="C264" s="41"/>
      <c r="D264" s="42"/>
      <c r="E264" s="40"/>
      <c r="F264" s="42"/>
      <c r="G264" s="41"/>
      <c r="H264" s="43"/>
      <c r="I264" s="42"/>
      <c r="J264" s="42"/>
      <c r="K264" s="42"/>
      <c r="L264" s="44">
        <f>IF(Formato!$C264&lt;&gt;"",MONTH(C264),"")</f>
      </c>
      <c r="M264" s="45">
        <f>IF(Formato!$G264&lt;&gt;"",MONTH(G264),"")</f>
      </c>
    </row>
    <row r="265" spans="1:13" ht="15">
      <c r="A265" s="40"/>
      <c r="B265" s="40"/>
      <c r="C265" s="41"/>
      <c r="D265" s="42"/>
      <c r="E265" s="40"/>
      <c r="F265" s="42"/>
      <c r="G265" s="41"/>
      <c r="H265" s="43"/>
      <c r="I265" s="42"/>
      <c r="J265" s="42"/>
      <c r="K265" s="42"/>
      <c r="L265" s="44">
        <f>IF(Formato!$C265&lt;&gt;"",MONTH(C265),"")</f>
      </c>
      <c r="M265" s="45">
        <f>IF(Formato!$G265&lt;&gt;"",MONTH(G265),"")</f>
      </c>
    </row>
    <row r="266" spans="1:13" ht="15">
      <c r="A266" s="40"/>
      <c r="B266" s="40"/>
      <c r="C266" s="41"/>
      <c r="D266" s="42"/>
      <c r="E266" s="40"/>
      <c r="F266" s="42"/>
      <c r="G266" s="41"/>
      <c r="H266" s="43"/>
      <c r="I266" s="42"/>
      <c r="J266" s="42"/>
      <c r="K266" s="42"/>
      <c r="L266" s="44">
        <f>IF(Formato!$C266&lt;&gt;"",MONTH(C266),"")</f>
      </c>
      <c r="M266" s="45">
        <f>IF(Formato!$G266&lt;&gt;"",MONTH(G266),"")</f>
      </c>
    </row>
    <row r="267" spans="1:13" ht="15">
      <c r="A267" s="40"/>
      <c r="B267" s="40"/>
      <c r="C267" s="41"/>
      <c r="D267" s="42"/>
      <c r="E267" s="40"/>
      <c r="F267" s="42"/>
      <c r="G267" s="41"/>
      <c r="H267" s="43"/>
      <c r="I267" s="42"/>
      <c r="J267" s="42"/>
      <c r="K267" s="42"/>
      <c r="L267" s="44">
        <f>IF(Formato!$C267&lt;&gt;"",MONTH(C267),"")</f>
      </c>
      <c r="M267" s="45">
        <f>IF(Formato!$G267&lt;&gt;"",MONTH(G267),"")</f>
      </c>
    </row>
    <row r="268" spans="1:13" ht="15">
      <c r="A268" s="40"/>
      <c r="B268" s="40"/>
      <c r="C268" s="41"/>
      <c r="D268" s="42"/>
      <c r="E268" s="40"/>
      <c r="F268" s="42"/>
      <c r="G268" s="41"/>
      <c r="H268" s="43"/>
      <c r="I268" s="42"/>
      <c r="J268" s="42"/>
      <c r="K268" s="42"/>
      <c r="L268" s="44">
        <f>IF(Formato!$C268&lt;&gt;"",MONTH(C268),"")</f>
      </c>
      <c r="M268" s="45">
        <f>IF(Formato!$G268&lt;&gt;"",MONTH(G268),"")</f>
      </c>
    </row>
    <row r="269" spans="1:13" ht="15">
      <c r="A269" s="40"/>
      <c r="B269" s="40"/>
      <c r="C269" s="41"/>
      <c r="D269" s="42"/>
      <c r="E269" s="40"/>
      <c r="F269" s="42"/>
      <c r="G269" s="41"/>
      <c r="H269" s="43"/>
      <c r="I269" s="42"/>
      <c r="J269" s="42"/>
      <c r="K269" s="42"/>
      <c r="L269" s="44">
        <f>IF(Formato!$C269&lt;&gt;"",MONTH(C269),"")</f>
      </c>
      <c r="M269" s="45">
        <f>IF(Formato!$G269&lt;&gt;"",MONTH(G269),"")</f>
      </c>
    </row>
    <row r="270" spans="1:13" ht="15">
      <c r="A270" s="28"/>
      <c r="B270" s="28"/>
      <c r="C270" s="29"/>
      <c r="D270" s="30"/>
      <c r="E270" s="28"/>
      <c r="F270" s="30"/>
      <c r="G270" s="29"/>
      <c r="H270" s="29"/>
      <c r="I270" s="30"/>
      <c r="J270" s="30"/>
      <c r="K270" s="30"/>
      <c r="L270" s="5">
        <f>IF(Formato!$C270&lt;&gt;"",MONTH(C270),"")</f>
      </c>
      <c r="M270" s="6">
        <f>IF(Formato!$G270&lt;&gt;"",MONTH(G270),"")</f>
      </c>
    </row>
    <row r="271" spans="1:13" ht="15">
      <c r="A271" s="28"/>
      <c r="B271" s="28"/>
      <c r="C271" s="29"/>
      <c r="D271" s="30"/>
      <c r="E271" s="28"/>
      <c r="F271" s="30"/>
      <c r="G271" s="29"/>
      <c r="H271" s="29"/>
      <c r="I271" s="30"/>
      <c r="J271" s="30"/>
      <c r="K271" s="30"/>
      <c r="L271" s="5">
        <f>IF(Formato!$C271&lt;&gt;"",MONTH(C271),"")</f>
      </c>
      <c r="M271" s="6">
        <f>IF(Formato!$G271&lt;&gt;"",MONTH(G271),"")</f>
      </c>
    </row>
    <row r="272" spans="1:13" ht="15">
      <c r="A272" s="28"/>
      <c r="B272" s="28"/>
      <c r="C272" s="29"/>
      <c r="D272" s="30"/>
      <c r="E272" s="28"/>
      <c r="F272" s="30"/>
      <c r="G272" s="29"/>
      <c r="H272" s="29"/>
      <c r="I272" s="30"/>
      <c r="J272" s="30"/>
      <c r="K272" s="30"/>
      <c r="L272" s="5">
        <f>IF(Formato!$C272&lt;&gt;"",MONTH(C272),"")</f>
      </c>
      <c r="M272" s="6">
        <f>IF(Formato!$G272&lt;&gt;"",MONTH(G272),"")</f>
      </c>
    </row>
    <row r="273" spans="1:13" ht="15">
      <c r="A273" s="28"/>
      <c r="B273" s="28"/>
      <c r="C273" s="29"/>
      <c r="D273" s="30"/>
      <c r="E273" s="28"/>
      <c r="F273" s="30"/>
      <c r="G273" s="29"/>
      <c r="H273" s="29"/>
      <c r="I273" s="30"/>
      <c r="J273" s="30"/>
      <c r="K273" s="30"/>
      <c r="L273" s="5">
        <f>IF(Formato!$C273&lt;&gt;"",MONTH(C273),"")</f>
      </c>
      <c r="M273" s="6">
        <f>IF(Formato!$G273&lt;&gt;"",MONTH(G273),"")</f>
      </c>
    </row>
    <row r="274" spans="1:13" ht="15">
      <c r="A274" s="28"/>
      <c r="B274" s="28"/>
      <c r="C274" s="29"/>
      <c r="D274" s="30"/>
      <c r="E274" s="28"/>
      <c r="F274" s="30"/>
      <c r="G274" s="29"/>
      <c r="H274" s="29"/>
      <c r="I274" s="30"/>
      <c r="J274" s="30"/>
      <c r="K274" s="30"/>
      <c r="L274" s="5">
        <f>IF(Formato!$C274&lt;&gt;"",MONTH(C274),"")</f>
      </c>
      <c r="M274" s="6">
        <f>IF(Formato!$G274&lt;&gt;"",MONTH(G274),"")</f>
      </c>
    </row>
    <row r="275" spans="1:13" ht="15">
      <c r="A275" s="28"/>
      <c r="B275" s="28"/>
      <c r="C275" s="29"/>
      <c r="D275" s="30"/>
      <c r="E275" s="28"/>
      <c r="F275" s="30"/>
      <c r="G275" s="29"/>
      <c r="H275" s="29"/>
      <c r="I275" s="30"/>
      <c r="J275" s="30"/>
      <c r="K275" s="30"/>
      <c r="L275" s="5">
        <f>IF(Formato!$C275&lt;&gt;"",MONTH(C275),"")</f>
      </c>
      <c r="M275" s="6">
        <f>IF(Formato!$G275&lt;&gt;"",MONTH(G275),"")</f>
      </c>
    </row>
    <row r="276" spans="1:13" ht="15">
      <c r="A276" s="28"/>
      <c r="B276" s="28"/>
      <c r="C276" s="29"/>
      <c r="D276" s="30"/>
      <c r="E276" s="28"/>
      <c r="F276" s="30"/>
      <c r="G276" s="29"/>
      <c r="H276" s="29"/>
      <c r="I276" s="30"/>
      <c r="J276" s="30"/>
      <c r="K276" s="30"/>
      <c r="L276" s="5">
        <f>IF(Formato!$C276&lt;&gt;"",MONTH(C276),"")</f>
      </c>
      <c r="M276" s="6">
        <f>IF(Formato!$G276&lt;&gt;"",MONTH(G276),"")</f>
      </c>
    </row>
    <row r="277" spans="1:13" ht="15">
      <c r="A277" s="28"/>
      <c r="B277" s="28"/>
      <c r="C277" s="29"/>
      <c r="D277" s="30"/>
      <c r="E277" s="28"/>
      <c r="F277" s="30"/>
      <c r="G277" s="29"/>
      <c r="H277" s="29"/>
      <c r="I277" s="30"/>
      <c r="J277" s="30"/>
      <c r="K277" s="30"/>
      <c r="L277" s="5">
        <f>IF(Formato!$C277&lt;&gt;"",MONTH(C277),"")</f>
      </c>
      <c r="M277" s="6">
        <f>IF(Formato!$G277&lt;&gt;"",MONTH(G277),"")</f>
      </c>
    </row>
    <row r="278" spans="1:13" ht="15">
      <c r="A278" s="28"/>
      <c r="B278" s="28"/>
      <c r="C278" s="29"/>
      <c r="D278" s="30"/>
      <c r="E278" s="28"/>
      <c r="F278" s="30"/>
      <c r="G278" s="29"/>
      <c r="H278" s="29"/>
      <c r="I278" s="30"/>
      <c r="J278" s="30"/>
      <c r="K278" s="30"/>
      <c r="L278" s="5">
        <f>IF(Formato!$C278&lt;&gt;"",MONTH(C278),"")</f>
      </c>
      <c r="M278" s="6">
        <f>IF(Formato!$G278&lt;&gt;"",MONTH(G278),"")</f>
      </c>
    </row>
    <row r="279" spans="1:13" ht="15">
      <c r="A279" s="28"/>
      <c r="B279" s="28"/>
      <c r="C279" s="29"/>
      <c r="D279" s="30"/>
      <c r="E279" s="28"/>
      <c r="F279" s="30"/>
      <c r="G279" s="29"/>
      <c r="H279" s="29"/>
      <c r="I279" s="30"/>
      <c r="J279" s="30"/>
      <c r="K279" s="30"/>
      <c r="L279" s="5">
        <f>IF(Formato!$C279&lt;&gt;"",MONTH(C279),"")</f>
      </c>
      <c r="M279" s="6">
        <f>IF(Formato!$G279&lt;&gt;"",MONTH(G279),"")</f>
      </c>
    </row>
    <row r="280" spans="1:13" ht="15">
      <c r="A280" s="28"/>
      <c r="B280" s="28"/>
      <c r="C280" s="29"/>
      <c r="D280" s="30"/>
      <c r="E280" s="28"/>
      <c r="F280" s="30"/>
      <c r="G280" s="29"/>
      <c r="H280" s="29"/>
      <c r="I280" s="30"/>
      <c r="J280" s="30"/>
      <c r="K280" s="30"/>
      <c r="L280" s="18">
        <f>IF(Formato!$C280&lt;&gt;"",MONTH(C280),"")</f>
      </c>
      <c r="M280" s="19">
        <f>IF(Formato!$G280&lt;&gt;"",MONTH(G280),"")</f>
      </c>
    </row>
    <row r="282" spans="2:5" ht="12.75">
      <c r="B282" s="1"/>
      <c r="C282" s="1"/>
      <c r="D282" s="1"/>
      <c r="E282" s="1"/>
    </row>
    <row r="283" ht="12.75">
      <c r="M283" s="20" t="s">
        <v>43</v>
      </c>
    </row>
    <row r="284" spans="13:14" ht="39.75" customHeight="1">
      <c r="M284" s="49" t="s">
        <v>44</v>
      </c>
      <c r="N284" s="49"/>
    </row>
  </sheetData>
  <sheetProtection selectLockedCells="1"/>
  <mergeCells count="6">
    <mergeCell ref="M284:N284"/>
    <mergeCell ref="A6:I6"/>
    <mergeCell ref="C1:D1"/>
    <mergeCell ref="I1:L1"/>
    <mergeCell ref="I2:L2"/>
    <mergeCell ref="D7:F7"/>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11:F280">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280">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280">
      <formula1>CMedios</formula1>
    </dataValidation>
    <dataValidation type="list" allowBlank="1" showInputMessage="1" showErrorMessage="1" promptTitle="Respuesta Otograda" prompt="Seleccione la modalidad bajo la cual se otorgó la respuesta&#10;" errorTitle="Error" error="Seleccione alguna de las modalidades&#10;" sqref="F10">
      <formula1>CRespuestas</formula1>
    </dataValidation>
  </dataValidations>
  <printOptions/>
  <pageMargins left="0.75" right="0.75" top="1" bottom="1" header="0" footer="0"/>
  <pageSetup horizontalDpi="600" verticalDpi="600" orientation="portrait"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Reca2017</cp:lastModifiedBy>
  <dcterms:created xsi:type="dcterms:W3CDTF">2017-10-19T22:18:57Z</dcterms:created>
  <dcterms:modified xsi:type="dcterms:W3CDTF">2019-04-10T17:07:30Z</dcterms:modified>
  <cp:category/>
  <cp:version/>
  <cp:contentType/>
  <cp:contentStatus/>
</cp:coreProperties>
</file>